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autoCompressPictures="0"/>
  <bookViews>
    <workbookView xWindow="0" yWindow="0" windowWidth="28800" windowHeight="12435" tabRatio="794" firstSheet="1" activeTab="1"/>
  </bookViews>
  <sheets>
    <sheet name="Sheet1" sheetId="40" state="hidden" r:id="rId1"/>
    <sheet name="Appendix B Index" sheetId="81" r:id="rId2"/>
    <sheet name="B1.CHF3.Taxonomy" sheetId="69" r:id="rId3"/>
    <sheet name="B2.1.Sales.Mix.Input" sheetId="79" r:id="rId4"/>
    <sheet name="B2.2.Sales.Mix.Output" sheetId="27" r:id="rId5"/>
    <sheet name="B3.Banks" sheetId="22" r:id="rId6"/>
    <sheet name="B4.1.Bulk.PCE " sheetId="71" r:id="rId7"/>
    <sheet name="B4.2.PCE.AC" sheetId="80" r:id="rId8"/>
    <sheet name="B5.Usage" sheetId="70" r:id="rId9"/>
  </sheets>
  <externalReferences>
    <externalReference r:id="rId10"/>
  </externalReferences>
  <definedNames>
    <definedName name="_xlnm._FilterDatabase" localSheetId="5" hidden="1">'B3.Banks'!$Y$5:$Y$318</definedName>
    <definedName name="_xlnm._FilterDatabase" localSheetId="8" hidden="1">'B5.Usage'!$Y$5:$Y$318</definedName>
    <definedName name="Em.f">#REF!</definedName>
    <definedName name="leakage_scenario" localSheetId="1">[1]Scenarios!$B$51:$B$56</definedName>
    <definedName name="leakage_scenario">#REF!</definedName>
    <definedName name="leakage_scenario_offset" localSheetId="1">[1]Scenarios!$E$53</definedName>
    <definedName name="leakage_scenario_offset">#REF!</definedName>
    <definedName name="leakage_scenario_row_count">#REF!</definedName>
    <definedName name="PK">#REF!</definedName>
    <definedName name="sales_mix_scenario" localSheetId="1">[1]Scenarios!$C$51:$C$56</definedName>
    <definedName name="sales_mix_scenario">#REF!</definedName>
    <definedName name="sales_scenario_row_count">#REF!</definedName>
    <definedName name="sales_scenorio_offset" localSheetId="1">[1]Scenarios!$E$57</definedName>
    <definedName name="sales_scenorio_offset">#REF!</definedName>
    <definedName name="scenario_names" localSheetId="1">[1]Scenarios!$B$5:$B$44</definedName>
    <definedName name="scenario_names">#REF!</definedName>
    <definedName name="scenario_table_row" localSheetId="1">[1]Scenarios!$E$59</definedName>
    <definedName name="scenario_table_row">#REF!</definedName>
    <definedName name="T.1">#REF!</definedName>
    <definedName name="T.2">#REF!</definedName>
    <definedName name="V.1">#REF!</definedName>
    <definedName name="V.2">#REF!</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 i="71" l="1"/>
  <c r="X13" i="71"/>
  <c r="W13" i="71"/>
  <c r="V13" i="71"/>
  <c r="X12" i="71"/>
  <c r="V12" i="71"/>
  <c r="J17" i="40" l="1"/>
  <c r="G17" i="40"/>
  <c r="G30" i="40"/>
  <c r="BL7" i="22" l="1"/>
  <c r="BC7" i="22"/>
  <c r="BF7" i="22" l="1"/>
  <c r="BO7" i="22" l="1"/>
  <c r="BD7" i="22" l="1"/>
  <c r="BM7" i="22"/>
  <c r="BE7" i="22" l="1"/>
  <c r="CA7" i="22"/>
  <c r="BV7" i="22"/>
  <c r="CC7" i="22"/>
  <c r="BZ7" i="22"/>
  <c r="CE7" i="22"/>
  <c r="BX7" i="22"/>
  <c r="BU7" i="22"/>
  <c r="CB7" i="22"/>
  <c r="BW7" i="22"/>
  <c r="BY7" i="22"/>
  <c r="CD7" i="22"/>
  <c r="BN7" i="22" l="1"/>
  <c r="BP7" i="22" s="1"/>
  <c r="BG7" i="22"/>
  <c r="CF7" i="22" l="1"/>
</calcChain>
</file>

<file path=xl/comments1.xml><?xml version="1.0" encoding="utf-8"?>
<comments xmlns="http://schemas.openxmlformats.org/spreadsheetml/2006/main">
  <authors>
    <author>Author</author>
  </authors>
  <commentList>
    <comment ref="F61" authorId="0" shapeId="0">
      <text>
        <r>
          <rPr>
            <b/>
            <sz val="9"/>
            <color indexed="81"/>
            <rFont val="Tahoma"/>
            <family val="2"/>
          </rPr>
          <t>Author:</t>
        </r>
        <r>
          <rPr>
            <sz val="9"/>
            <color indexed="81"/>
            <rFont val="Tahoma"/>
            <family val="2"/>
          </rPr>
          <t xml:space="preserve">
Is this meant to be 5-2 or is there something missing</t>
        </r>
      </text>
    </comment>
  </commentList>
</comments>
</file>

<file path=xl/comments2.xml><?xml version="1.0" encoding="utf-8"?>
<comments xmlns="http://schemas.openxmlformats.org/spreadsheetml/2006/main">
  <authors>
    <author>Author</author>
  </authors>
  <commentList>
    <comment ref="C26" authorId="0" shapeId="0">
      <text>
        <r>
          <rPr>
            <b/>
            <sz val="9"/>
            <color rgb="FF000000"/>
            <rFont val="Calibri"/>
            <family val="2"/>
          </rPr>
          <t>Equivelant refrigerant charge:</t>
        </r>
        <r>
          <rPr>
            <sz val="9"/>
            <color rgb="FF000000"/>
            <rFont val="Calibri"/>
            <family val="2"/>
          </rPr>
          <t xml:space="preserve">  The equivalent charge size relates to the amount of High GWP  HFC that will be displaced, not the actual charge of the lower GWP refrigerant which can be up to 60% less (e.g. Hydrocarbon). This also represents a worst case scenario in GWP terms. 
</t>
        </r>
        <r>
          <rPr>
            <sz val="9"/>
            <color rgb="FF000000"/>
            <rFont val="Calibri"/>
            <family val="2"/>
          </rPr>
          <t xml:space="preserve">
</t>
        </r>
        <r>
          <rPr>
            <sz val="9"/>
            <color rgb="FF000000"/>
            <rFont val="Calibri"/>
            <family val="2"/>
          </rPr>
          <t>The equivalent charge provides a comparative representation of the rate of transition of the number of devices, and the energy services they provide. Whereas the actual refrigerant charges in aggregate can provide insights into the scale of the bank and skills required to service different refrigerant classes.</t>
        </r>
      </text>
    </comment>
  </commentList>
</comments>
</file>

<file path=xl/sharedStrings.xml><?xml version="1.0" encoding="utf-8"?>
<sst xmlns="http://schemas.openxmlformats.org/spreadsheetml/2006/main" count="1671" uniqueCount="350">
  <si>
    <t>Total</t>
  </si>
  <si>
    <t>HCFC-22</t>
  </si>
  <si>
    <t>HCFC-123</t>
  </si>
  <si>
    <t>HFC-134a</t>
  </si>
  <si>
    <t>HFC-404A</t>
  </si>
  <si>
    <t>HFC-410A</t>
  </si>
  <si>
    <t>HFC-407C</t>
  </si>
  <si>
    <t>HFC-32</t>
  </si>
  <si>
    <t>HFC-Mix</t>
  </si>
  <si>
    <t>GWP&lt;2150</t>
  </si>
  <si>
    <t>GWP&lt;1000</t>
  </si>
  <si>
    <t>HFO-1234</t>
  </si>
  <si>
    <t>HC</t>
  </si>
  <si>
    <t>CO2</t>
  </si>
  <si>
    <t>Ammonia</t>
  </si>
  <si>
    <t>GWP &lt;2150</t>
  </si>
  <si>
    <t>GWP &lt;1000</t>
  </si>
  <si>
    <t>GWP &lt;10</t>
  </si>
  <si>
    <t>Bank (kg)</t>
  </si>
  <si>
    <t>MAC2-1</t>
  </si>
  <si>
    <t>MAC2-2</t>
  </si>
  <si>
    <t>MAC2-3</t>
  </si>
  <si>
    <t>Actual</t>
  </si>
  <si>
    <t>Passenger vehicles</t>
  </si>
  <si>
    <t>Light commercial vehicles</t>
  </si>
  <si>
    <t>Domestic refrigeration</t>
  </si>
  <si>
    <t>RCFC: Total</t>
  </si>
  <si>
    <t>MAC2-4</t>
  </si>
  <si>
    <t>Portable AC 0-10 kWr</t>
  </si>
  <si>
    <t xml:space="preserve">Non-Ducted: Unitary 0-10 kWr </t>
  </si>
  <si>
    <t>Product category</t>
  </si>
  <si>
    <t>HCFC</t>
  </si>
  <si>
    <t>HFC</t>
  </si>
  <si>
    <t>AC5-1</t>
  </si>
  <si>
    <t>Chillers</t>
  </si>
  <si>
    <t>AC5-2</t>
  </si>
  <si>
    <t>&gt;500 &amp; &lt;1000 kWr</t>
  </si>
  <si>
    <t>&gt;1000 kWr</t>
  </si>
  <si>
    <t>Sales mix</t>
  </si>
  <si>
    <t>Single split: non-ducted</t>
  </si>
  <si>
    <t>RT Packaged systems</t>
  </si>
  <si>
    <t>Close control</t>
  </si>
  <si>
    <t>HW heat pump: commercial</t>
  </si>
  <si>
    <t>Pool heat pump</t>
  </si>
  <si>
    <t>RCFC3-1</t>
  </si>
  <si>
    <t>RCFC3-2</t>
  </si>
  <si>
    <t>RCFC3-3</t>
  </si>
  <si>
    <t>Bank</t>
  </si>
  <si>
    <t>RCFC1-1</t>
  </si>
  <si>
    <t>RCFC1-2</t>
  </si>
  <si>
    <t>RCFC1-3</t>
  </si>
  <si>
    <t>Ice makers</t>
  </si>
  <si>
    <t>RCFC1-4</t>
  </si>
  <si>
    <t>RCFC1-5</t>
  </si>
  <si>
    <t>Walk-in coolrooms: medium</t>
  </si>
  <si>
    <t>RCFC1-6</t>
  </si>
  <si>
    <t>Walk-in coolrooms: large</t>
  </si>
  <si>
    <t>Beverage cooling (post mix)</t>
  </si>
  <si>
    <t>Beverage cooling (beer)</t>
  </si>
  <si>
    <t>Water dispensers (incl. bottle)</t>
  </si>
  <si>
    <t>RCFC2-1</t>
  </si>
  <si>
    <t>RCFC2-2</t>
  </si>
  <si>
    <t>RCFC2-3</t>
  </si>
  <si>
    <t>RCFC2-4</t>
  </si>
  <si>
    <t>Refrigerators and freezers</t>
  </si>
  <si>
    <t>AR4</t>
  </si>
  <si>
    <t>AR2</t>
  </si>
  <si>
    <t>Note:</t>
  </si>
  <si>
    <t>CFC-12</t>
  </si>
  <si>
    <t>BAU</t>
  </si>
  <si>
    <t>MAC</t>
  </si>
  <si>
    <t>AC</t>
  </si>
  <si>
    <t>RCFC</t>
  </si>
  <si>
    <t>DR</t>
  </si>
  <si>
    <t>Foams</t>
  </si>
  <si>
    <t>HW heat pump: domestic</t>
  </si>
  <si>
    <t>No MAC</t>
  </si>
  <si>
    <t>Remote</t>
  </si>
  <si>
    <t>Medium AC</t>
  </si>
  <si>
    <t>Large AC</t>
  </si>
  <si>
    <t>Small MAC</t>
  </si>
  <si>
    <t>Large MAC</t>
  </si>
  <si>
    <t>Domestic Refrigeration</t>
  </si>
  <si>
    <t>Refer above</t>
  </si>
  <si>
    <t>Aerosols</t>
  </si>
  <si>
    <t>RCFC - Remote</t>
  </si>
  <si>
    <t>AC - Medium AC</t>
  </si>
  <si>
    <t>Scenario selected</t>
  </si>
  <si>
    <t>CFC-12 includes those manufactured with CFC, many of these have been retrofitted with HFC-134a and HC.</t>
  </si>
  <si>
    <t>Total (Mt CO2e)</t>
  </si>
  <si>
    <t>Total (Tonnes = Thousands of kgs)</t>
  </si>
  <si>
    <t>Selected scenario</t>
  </si>
  <si>
    <t>RCFC - Self contained</t>
  </si>
  <si>
    <t>Leak Rates BAU</t>
  </si>
  <si>
    <t>Sales Mix BAU</t>
  </si>
  <si>
    <t>ODS</t>
  </si>
  <si>
    <t>SGG</t>
  </si>
  <si>
    <t>Tables</t>
  </si>
  <si>
    <r>
      <t>§</t>
    </r>
    <r>
      <rPr>
        <sz val="7"/>
        <color theme="1"/>
        <rFont val="Times New Roman"/>
        <family val="1"/>
      </rPr>
      <t xml:space="preserve">  </t>
    </r>
    <r>
      <rPr>
        <sz val="11"/>
        <color theme="1"/>
        <rFont val="Times New Roman"/>
        <family val="1"/>
      </rPr>
      <t>Improvements in handling losses and leaks from all classes of RAC equipment 43.67 Mt CO</t>
    </r>
    <r>
      <rPr>
        <vertAlign val="subscript"/>
        <sz val="11"/>
        <color theme="1"/>
        <rFont val="Times New Roman"/>
        <family val="1"/>
      </rPr>
      <t>2</t>
    </r>
    <r>
      <rPr>
        <sz val="11"/>
        <color theme="1"/>
        <rFont val="Times New Roman"/>
        <family val="1"/>
      </rPr>
      <t>e avoided (68%</t>
    </r>
    <r>
      <rPr>
        <vertAlign val="superscript"/>
        <sz val="11"/>
        <color theme="1"/>
        <rFont val="Times New Roman"/>
        <family val="1"/>
      </rPr>
      <t>ODS</t>
    </r>
    <r>
      <rPr>
        <sz val="11"/>
        <color theme="1"/>
        <rFont val="Times New Roman"/>
        <family val="1"/>
      </rPr>
      <t xml:space="preserve"> / 32%</t>
    </r>
    <r>
      <rPr>
        <vertAlign val="superscript"/>
        <sz val="11"/>
        <color theme="1"/>
        <rFont val="Times New Roman"/>
        <family val="1"/>
      </rPr>
      <t>SGG</t>
    </r>
    <r>
      <rPr>
        <sz val="11"/>
        <color theme="1"/>
        <rFont val="Times New Roman"/>
        <family val="1"/>
      </rPr>
      <t>);</t>
    </r>
  </si>
  <si>
    <r>
      <t>§</t>
    </r>
    <r>
      <rPr>
        <sz val="7"/>
        <color theme="1"/>
        <rFont val="Times New Roman"/>
        <family val="1"/>
      </rPr>
      <t xml:space="preserve">  </t>
    </r>
    <r>
      <rPr>
        <sz val="11"/>
        <color theme="1"/>
        <rFont val="Times New Roman"/>
        <family val="1"/>
      </rPr>
      <t>The continuation of Refrigerant Reclaim Australia’s industry stewardship scheme 12.74 Mt avoided (CO</t>
    </r>
    <r>
      <rPr>
        <vertAlign val="subscript"/>
        <sz val="11"/>
        <color theme="1"/>
        <rFont val="Times New Roman"/>
        <family val="1"/>
      </rPr>
      <t>2</t>
    </r>
    <r>
      <rPr>
        <sz val="11"/>
        <color theme="1"/>
        <rFont val="Times New Roman"/>
        <family val="1"/>
      </rPr>
      <t>e 32%</t>
    </r>
    <r>
      <rPr>
        <vertAlign val="superscript"/>
        <sz val="11"/>
        <color theme="1"/>
        <rFont val="Times New Roman"/>
        <family val="1"/>
      </rPr>
      <t>ODS</t>
    </r>
    <r>
      <rPr>
        <sz val="11"/>
        <color theme="1"/>
        <rFont val="Times New Roman"/>
        <family val="1"/>
      </rPr>
      <t xml:space="preserve"> / 68%</t>
    </r>
    <r>
      <rPr>
        <vertAlign val="superscript"/>
        <sz val="11"/>
        <color theme="1"/>
        <rFont val="Times New Roman"/>
        <family val="1"/>
      </rPr>
      <t>SGG</t>
    </r>
    <r>
      <rPr>
        <sz val="11"/>
        <color theme="1"/>
        <rFont val="Times New Roman"/>
        <family val="1"/>
      </rPr>
      <t xml:space="preserve">); </t>
    </r>
  </si>
  <si>
    <r>
      <t>§</t>
    </r>
    <r>
      <rPr>
        <sz val="7"/>
        <color theme="1"/>
        <rFont val="Times New Roman"/>
        <family val="1"/>
      </rPr>
      <t xml:space="preserve">  </t>
    </r>
    <r>
      <rPr>
        <sz val="11"/>
        <color theme="1"/>
        <rFont val="Times New Roman"/>
        <family val="1"/>
      </rPr>
      <t>Decreasing but continuing abatement resulting from the early ban of disposable cylinders 1.61 Mt CO</t>
    </r>
    <r>
      <rPr>
        <vertAlign val="subscript"/>
        <sz val="11"/>
        <color theme="1"/>
        <rFont val="Times New Roman"/>
        <family val="1"/>
      </rPr>
      <t>2</t>
    </r>
    <r>
      <rPr>
        <sz val="11"/>
        <color theme="1"/>
        <rFont val="Times New Roman"/>
        <family val="1"/>
      </rPr>
      <t>e avoided (11%</t>
    </r>
    <r>
      <rPr>
        <vertAlign val="superscript"/>
        <sz val="11"/>
        <color theme="1"/>
        <rFont val="Times New Roman"/>
        <family val="1"/>
      </rPr>
      <t>ODS</t>
    </r>
    <r>
      <rPr>
        <sz val="11"/>
        <color theme="1"/>
        <rFont val="Times New Roman"/>
        <family val="1"/>
      </rPr>
      <t xml:space="preserve"> / 89%</t>
    </r>
    <r>
      <rPr>
        <vertAlign val="superscript"/>
        <sz val="11"/>
        <color theme="1"/>
        <rFont val="Times New Roman"/>
        <family val="1"/>
      </rPr>
      <t>SGG</t>
    </r>
    <r>
      <rPr>
        <sz val="11"/>
        <color theme="1"/>
        <rFont val="Times New Roman"/>
        <family val="1"/>
      </rPr>
      <t>); and,</t>
    </r>
  </si>
  <si>
    <r>
      <t>§</t>
    </r>
    <r>
      <rPr>
        <sz val="7"/>
        <color theme="1"/>
        <rFont val="Times New Roman"/>
        <family val="1"/>
      </rPr>
      <t xml:space="preserve">  </t>
    </r>
    <r>
      <rPr>
        <sz val="11"/>
        <color theme="1"/>
        <rFont val="Times New Roman"/>
        <family val="1"/>
      </rPr>
      <t>Improvements in reducing handling losses and leaks from all classes of fire protection systems that employ SGGs 1.31 Mt CO</t>
    </r>
    <r>
      <rPr>
        <vertAlign val="subscript"/>
        <sz val="11"/>
        <color theme="1"/>
        <rFont val="Times New Roman"/>
        <family val="1"/>
      </rPr>
      <t>2</t>
    </r>
    <r>
      <rPr>
        <sz val="11"/>
        <color theme="1"/>
        <rFont val="Times New Roman"/>
        <family val="1"/>
      </rPr>
      <t>e avoided (0%</t>
    </r>
    <r>
      <rPr>
        <vertAlign val="superscript"/>
        <sz val="11"/>
        <color theme="1"/>
        <rFont val="Times New Roman"/>
        <family val="1"/>
      </rPr>
      <t>ODS</t>
    </r>
    <r>
      <rPr>
        <sz val="11"/>
        <color theme="1"/>
        <rFont val="Times New Roman"/>
        <family val="1"/>
      </rPr>
      <t>/ 100%</t>
    </r>
    <r>
      <rPr>
        <vertAlign val="superscript"/>
        <sz val="11"/>
        <color theme="1"/>
        <rFont val="Times New Roman"/>
        <family val="1"/>
      </rPr>
      <t>SGG</t>
    </r>
    <r>
      <rPr>
        <sz val="11"/>
        <color theme="1"/>
        <rFont val="Times New Roman"/>
        <family val="1"/>
      </rPr>
      <t>).</t>
    </r>
  </si>
  <si>
    <t>Projected Emissions Abatement 2014 – 2030</t>
  </si>
  <si>
    <r>
      <t>The EUCE Model projects that end-use licensing controls and trading authorisations currently in place will avoid total direct emissions, over the projection period from 2014 to 2030, equivalent to 59.3 Mt CO</t>
    </r>
    <r>
      <rPr>
        <i/>
        <vertAlign val="subscript"/>
        <sz val="11"/>
        <color theme="1"/>
        <rFont val="Times New Roman"/>
        <family val="1"/>
      </rPr>
      <t>2</t>
    </r>
    <r>
      <rPr>
        <i/>
        <sz val="11"/>
        <color theme="1"/>
        <rFont val="Times New Roman"/>
        <family val="1"/>
      </rPr>
      <t xml:space="preserve"> (</t>
    </r>
    <r>
      <rPr>
        <sz val="11"/>
        <color theme="1"/>
        <rFont val="Times New Roman"/>
        <family val="1"/>
      </rPr>
      <t>57%</t>
    </r>
    <r>
      <rPr>
        <vertAlign val="superscript"/>
        <sz val="11"/>
        <color theme="1"/>
        <rFont val="Times New Roman"/>
        <family val="1"/>
      </rPr>
      <t xml:space="preserve">ODS </t>
    </r>
    <r>
      <rPr>
        <sz val="11"/>
        <color theme="1"/>
        <rFont val="Times New Roman"/>
        <family val="1"/>
      </rPr>
      <t>/ 43%</t>
    </r>
    <r>
      <rPr>
        <vertAlign val="superscript"/>
        <sz val="11"/>
        <color theme="1"/>
        <rFont val="Times New Roman"/>
        <family val="1"/>
      </rPr>
      <t>SGG</t>
    </r>
    <r>
      <rPr>
        <sz val="11"/>
        <color theme="1"/>
        <rFont val="Times New Roman"/>
        <family val="1"/>
      </rPr>
      <t xml:space="preserve">). </t>
    </r>
  </si>
  <si>
    <r>
      <t>End-use licensing controls of ODS and SGGs, enforced under the Act in Australia, are calculated to have avoided the equivalent of 24.7 Mt of CO</t>
    </r>
    <r>
      <rPr>
        <vertAlign val="subscript"/>
        <sz val="11"/>
        <color theme="1"/>
        <rFont val="Times New Roman"/>
        <family val="1"/>
      </rPr>
      <t>2</t>
    </r>
    <r>
      <rPr>
        <sz val="11"/>
        <color theme="1"/>
        <rFont val="Times New Roman"/>
        <family val="1"/>
      </rPr>
      <t xml:space="preserve"> (68%</t>
    </r>
    <r>
      <rPr>
        <vertAlign val="superscript"/>
        <sz val="11"/>
        <color theme="1"/>
        <rFont val="Times New Roman"/>
        <family val="1"/>
      </rPr>
      <t xml:space="preserve">ODS </t>
    </r>
    <r>
      <rPr>
        <sz val="11"/>
        <color theme="1"/>
        <rFont val="Times New Roman"/>
        <family val="1"/>
      </rPr>
      <t>/ 32%</t>
    </r>
    <r>
      <rPr>
        <vertAlign val="superscript"/>
        <sz val="11"/>
        <color theme="1"/>
        <rFont val="Times New Roman"/>
        <family val="1"/>
      </rPr>
      <t>SGG</t>
    </r>
    <r>
      <rPr>
        <sz val="11"/>
        <color theme="1"/>
        <rFont val="Times New Roman"/>
        <family val="1"/>
      </rPr>
      <t>) emissions between 2003 and 2013, as a result of reducing direct emissions of ODS and SGGs. These controls are projected to avoid a further 59.3 Mt CO</t>
    </r>
    <r>
      <rPr>
        <vertAlign val="subscript"/>
        <sz val="11"/>
        <color theme="1"/>
        <rFont val="Times New Roman"/>
        <family val="1"/>
      </rPr>
      <t>2</t>
    </r>
    <r>
      <rPr>
        <sz val="11"/>
        <color theme="1"/>
        <rFont val="Times New Roman"/>
        <family val="1"/>
      </rPr>
      <t>e (57%</t>
    </r>
    <r>
      <rPr>
        <vertAlign val="superscript"/>
        <sz val="11"/>
        <color theme="1"/>
        <rFont val="Times New Roman"/>
        <family val="1"/>
      </rPr>
      <t xml:space="preserve">ODS </t>
    </r>
    <r>
      <rPr>
        <sz val="11"/>
        <color theme="1"/>
        <rFont val="Times New Roman"/>
        <family val="1"/>
      </rPr>
      <t>/ 43%</t>
    </r>
    <r>
      <rPr>
        <vertAlign val="superscript"/>
        <sz val="11"/>
        <color theme="1"/>
        <rFont val="Times New Roman"/>
        <family val="1"/>
      </rPr>
      <t>SGG</t>
    </r>
    <r>
      <rPr>
        <sz val="11"/>
        <color theme="1"/>
        <rFont val="Times New Roman"/>
        <family val="1"/>
      </rPr>
      <t>) of direct emissions of ODS and SGGs in the period from 2014 to 2030.</t>
    </r>
  </si>
  <si>
    <t>2014 to 2030.</t>
  </si>
  <si>
    <t>Mt of CO2 (68%ODS / 32%SGG)</t>
  </si>
  <si>
    <t xml:space="preserve"> Mt CO2e (57%ODS / 43%SGG)</t>
  </si>
  <si>
    <r>
      <t>indirect emissions reductions, as a result of reduced energy use, of at least 3.6 Mt CO</t>
    </r>
    <r>
      <rPr>
        <vertAlign val="subscript"/>
        <sz val="11"/>
        <color theme="1"/>
        <rFont val="Times New Roman"/>
        <family val="1"/>
      </rPr>
      <t xml:space="preserve">2 </t>
    </r>
    <r>
      <rPr>
        <sz val="11"/>
        <color theme="1"/>
        <rFont val="Times New Roman"/>
        <family val="1"/>
      </rPr>
      <t>between 2003 and 2013, and are projected to avoid a further 7 Mt CO</t>
    </r>
    <r>
      <rPr>
        <vertAlign val="subscript"/>
        <sz val="11"/>
        <color theme="1"/>
        <rFont val="Times New Roman"/>
        <family val="1"/>
      </rPr>
      <t xml:space="preserve">2 </t>
    </r>
    <r>
      <rPr>
        <sz val="11"/>
        <color theme="1"/>
        <rFont val="Times New Roman"/>
        <family val="1"/>
      </rPr>
      <t xml:space="preserve">between 2014 and 2030. </t>
    </r>
  </si>
  <si>
    <r>
      <t>The EUCE Model calculates that the introduction of end-use licensing controls and trading authorisations, in a process starting in 2003, has avoided direct emissions between 2003 and 2013 equivalent to 24.7 Mt of CO</t>
    </r>
    <r>
      <rPr>
        <i/>
        <vertAlign val="subscript"/>
        <sz val="11"/>
        <color theme="1"/>
        <rFont val="Times New Roman"/>
        <family val="1"/>
      </rPr>
      <t>2</t>
    </r>
    <r>
      <rPr>
        <sz val="11"/>
        <color theme="1"/>
        <rFont val="Times New Roman"/>
        <family val="1"/>
      </rPr>
      <t xml:space="preserve"> </t>
    </r>
    <r>
      <rPr>
        <i/>
        <sz val="11"/>
        <color theme="1"/>
        <rFont val="Times New Roman"/>
        <family val="1"/>
      </rPr>
      <t>(68%</t>
    </r>
    <r>
      <rPr>
        <i/>
        <vertAlign val="superscript"/>
        <sz val="11"/>
        <color theme="1"/>
        <rFont val="Times New Roman"/>
        <family val="1"/>
      </rPr>
      <t xml:space="preserve">ODS </t>
    </r>
    <r>
      <rPr>
        <i/>
        <sz val="11"/>
        <color theme="1"/>
        <rFont val="Times New Roman"/>
        <family val="1"/>
      </rPr>
      <t>/ 32%</t>
    </r>
    <r>
      <rPr>
        <i/>
        <vertAlign val="superscript"/>
        <sz val="11"/>
        <color theme="1"/>
        <rFont val="Times New Roman"/>
        <family val="1"/>
      </rPr>
      <t>SGG</t>
    </r>
    <r>
      <rPr>
        <i/>
        <sz val="11"/>
        <color theme="1"/>
        <rFont val="Times New Roman"/>
        <family val="1"/>
      </rPr>
      <t>)</t>
    </r>
  </si>
  <si>
    <r>
      <t>§</t>
    </r>
    <r>
      <rPr>
        <sz val="7"/>
        <color theme="1"/>
        <rFont val="Times New Roman"/>
        <family val="1"/>
      </rPr>
      <t xml:space="preserve">  </t>
    </r>
    <r>
      <rPr>
        <sz val="11"/>
        <color theme="1"/>
        <rFont val="Times New Roman"/>
        <family val="1"/>
      </rPr>
      <t>Improvements in reducing handling losses and leaks from all classes of RAC equipment 19.37 Mt CO</t>
    </r>
    <r>
      <rPr>
        <vertAlign val="subscript"/>
        <sz val="11"/>
        <color theme="1"/>
        <rFont val="Times New Roman"/>
        <family val="1"/>
      </rPr>
      <t>2</t>
    </r>
    <r>
      <rPr>
        <sz val="11"/>
        <color theme="1"/>
        <rFont val="Times New Roman"/>
        <family val="1"/>
      </rPr>
      <t>e avoided (72%</t>
    </r>
    <r>
      <rPr>
        <vertAlign val="superscript"/>
        <sz val="11"/>
        <color theme="1"/>
        <rFont val="Times New Roman"/>
        <family val="1"/>
      </rPr>
      <t>ODS</t>
    </r>
    <r>
      <rPr>
        <sz val="11"/>
        <color theme="1"/>
        <rFont val="Times New Roman"/>
        <family val="1"/>
      </rPr>
      <t xml:space="preserve"> / 28%</t>
    </r>
    <r>
      <rPr>
        <vertAlign val="superscript"/>
        <sz val="11"/>
        <color theme="1"/>
        <rFont val="Times New Roman"/>
        <family val="1"/>
      </rPr>
      <t>SGG</t>
    </r>
    <r>
      <rPr>
        <sz val="11"/>
        <color theme="1"/>
        <rFont val="Times New Roman"/>
        <family val="1"/>
      </rPr>
      <t>);</t>
    </r>
  </si>
  <si>
    <r>
      <t>§</t>
    </r>
    <r>
      <rPr>
        <sz val="7"/>
        <color theme="1"/>
        <rFont val="Times New Roman"/>
        <family val="1"/>
      </rPr>
      <t xml:space="preserve">  </t>
    </r>
    <r>
      <rPr>
        <sz val="11"/>
        <color theme="1"/>
        <rFont val="Times New Roman"/>
        <family val="1"/>
      </rPr>
      <t>The continuation of Refrigerant Reclaim Australia’s industry stewardship scheme and its expansion to SGGs 3.28 Mt CO</t>
    </r>
    <r>
      <rPr>
        <vertAlign val="subscript"/>
        <sz val="11"/>
        <color theme="1"/>
        <rFont val="Times New Roman"/>
        <family val="1"/>
      </rPr>
      <t>2</t>
    </r>
    <r>
      <rPr>
        <sz val="11"/>
        <color theme="1"/>
        <rFont val="Times New Roman"/>
        <family val="1"/>
      </rPr>
      <t>e avoided (65%</t>
    </r>
    <r>
      <rPr>
        <vertAlign val="superscript"/>
        <sz val="11"/>
        <color theme="1"/>
        <rFont val="Times New Roman"/>
        <family val="1"/>
      </rPr>
      <t>ODS</t>
    </r>
    <r>
      <rPr>
        <sz val="11"/>
        <color theme="1"/>
        <rFont val="Times New Roman"/>
        <family val="1"/>
      </rPr>
      <t xml:space="preserve"> / 35%</t>
    </r>
    <r>
      <rPr>
        <vertAlign val="superscript"/>
        <sz val="11"/>
        <color theme="1"/>
        <rFont val="Times New Roman"/>
        <family val="1"/>
      </rPr>
      <t>SGG</t>
    </r>
    <r>
      <rPr>
        <sz val="11"/>
        <color theme="1"/>
        <rFont val="Times New Roman"/>
        <family val="1"/>
      </rPr>
      <t xml:space="preserve">); </t>
    </r>
  </si>
  <si>
    <r>
      <t>§</t>
    </r>
    <r>
      <rPr>
        <sz val="7"/>
        <color theme="1"/>
        <rFont val="Times New Roman"/>
        <family val="1"/>
      </rPr>
      <t xml:space="preserve">  </t>
    </r>
    <r>
      <rPr>
        <sz val="11"/>
        <color theme="1"/>
        <rFont val="Times New Roman"/>
        <family val="1"/>
      </rPr>
      <t>The banning of disposable cylinders and a delayed move by wholesalers to centralised decanting of bulk ODS and SGGs 1.69 Mt CO</t>
    </r>
    <r>
      <rPr>
        <vertAlign val="subscript"/>
        <sz val="11"/>
        <color theme="1"/>
        <rFont val="Times New Roman"/>
        <family val="1"/>
      </rPr>
      <t>2</t>
    </r>
    <r>
      <rPr>
        <sz val="11"/>
        <color theme="1"/>
        <rFont val="Times New Roman"/>
        <family val="1"/>
      </rPr>
      <t>e avoided (33%</t>
    </r>
    <r>
      <rPr>
        <vertAlign val="superscript"/>
        <sz val="11"/>
        <color theme="1"/>
        <rFont val="Times New Roman"/>
        <family val="1"/>
      </rPr>
      <t>ODS</t>
    </r>
    <r>
      <rPr>
        <sz val="11"/>
        <color theme="1"/>
        <rFont val="Times New Roman"/>
        <family val="1"/>
      </rPr>
      <t xml:space="preserve"> / 67%</t>
    </r>
    <r>
      <rPr>
        <vertAlign val="superscript"/>
        <sz val="11"/>
        <color theme="1"/>
        <rFont val="Times New Roman"/>
        <family val="1"/>
      </rPr>
      <t>SGG</t>
    </r>
    <r>
      <rPr>
        <sz val="11"/>
        <color theme="1"/>
        <rFont val="Times New Roman"/>
        <family val="1"/>
      </rPr>
      <t xml:space="preserve">); and, </t>
    </r>
  </si>
  <si>
    <r>
      <t>§</t>
    </r>
    <r>
      <rPr>
        <sz val="7"/>
        <color theme="1"/>
        <rFont val="Times New Roman"/>
        <family val="1"/>
      </rPr>
      <t xml:space="preserve">  </t>
    </r>
    <r>
      <rPr>
        <sz val="11"/>
        <color theme="1"/>
        <rFont val="Times New Roman"/>
        <family val="1"/>
      </rPr>
      <t>Improvements in reducing handling losses and leaks from all classes of fire protection systems as a result of the Act produced a modest reduction in emissions of 0.33 Mt CO</t>
    </r>
    <r>
      <rPr>
        <vertAlign val="subscript"/>
        <sz val="11"/>
        <color theme="1"/>
        <rFont val="Times New Roman"/>
        <family val="1"/>
      </rPr>
      <t>2</t>
    </r>
    <r>
      <rPr>
        <sz val="11"/>
        <color theme="1"/>
        <rFont val="Times New Roman"/>
        <family val="1"/>
      </rPr>
      <t>e avoided (0%</t>
    </r>
    <r>
      <rPr>
        <vertAlign val="superscript"/>
        <sz val="11"/>
        <color theme="1"/>
        <rFont val="Times New Roman"/>
        <family val="1"/>
      </rPr>
      <t>ODS</t>
    </r>
    <r>
      <rPr>
        <sz val="11"/>
        <color theme="1"/>
        <rFont val="Times New Roman"/>
        <family val="1"/>
      </rPr>
      <t xml:space="preserve"> / 100%</t>
    </r>
    <r>
      <rPr>
        <vertAlign val="superscript"/>
        <sz val="11"/>
        <color theme="1"/>
        <rFont val="Times New Roman"/>
        <family val="1"/>
      </rPr>
      <t>SGG</t>
    </r>
    <r>
      <rPr>
        <sz val="11"/>
        <color theme="1"/>
        <rFont val="Times New Roman"/>
        <family val="1"/>
      </rPr>
      <t>) between 2003 and 2013.</t>
    </r>
  </si>
  <si>
    <t>Improvements in reducing handling losses and leaks from all classes of RAC equipment</t>
  </si>
  <si>
    <t>The continuation of Refrigerant Reclaim Australia’s industry stewardship scheme and its expansion to SGGs</t>
  </si>
  <si>
    <t>The banning of disposable cylinders and a delayed move by wholesalers to centralised decanting of bulk</t>
  </si>
  <si>
    <t>Improvements in reducing handling losses and leaks from all classes of fire protection systems</t>
  </si>
  <si>
    <t>Direct emissions projected to be avoided: 2014 to 2030.</t>
  </si>
  <si>
    <t xml:space="preserve">Improvements in handling losses and leaks from all classes of RAC equipment </t>
  </si>
  <si>
    <t>The continuation of Refrigerant Reclaim Australia’s industry stewardship scheme</t>
  </si>
  <si>
    <t>Decreasing but continuing abatement resulting from the early ban of disposable cylinders</t>
  </si>
  <si>
    <t xml:space="preserve"> 2003 to 2013</t>
  </si>
  <si>
    <t>Indirect emissions reductions, as a result of reduced energy use</t>
  </si>
  <si>
    <t>Direct emissions estimated to be avoided</t>
  </si>
  <si>
    <t>Improvement measure</t>
  </si>
  <si>
    <t>Bank (Mt CO2e)</t>
  </si>
  <si>
    <t>DR2-1</t>
  </si>
  <si>
    <t>DR2-2</t>
  </si>
  <si>
    <t>RV and caravan</t>
  </si>
  <si>
    <t>AC1-2</t>
  </si>
  <si>
    <t>AC1-1</t>
  </si>
  <si>
    <t>AC3-7</t>
  </si>
  <si>
    <t>AC3-6</t>
  </si>
  <si>
    <t>AC3-5</t>
  </si>
  <si>
    <t>VRV/VRF split systems</t>
  </si>
  <si>
    <t>AC3-4</t>
  </si>
  <si>
    <t>Multi split</t>
  </si>
  <si>
    <t>AC3-3</t>
  </si>
  <si>
    <t>AC3-2</t>
  </si>
  <si>
    <t>AC3-1</t>
  </si>
  <si>
    <t>&lt;350 kWr</t>
  </si>
  <si>
    <t>Walk-in coolrooms: small: remote</t>
  </si>
  <si>
    <t>RCFC2-7</t>
  </si>
  <si>
    <t>RCFC2-6</t>
  </si>
  <si>
    <t>RCFC2-5</t>
  </si>
  <si>
    <t>Refrigeration cabinets: remote</t>
  </si>
  <si>
    <t>Walk-in coolrooms: small: Slid-in/Drop-in</t>
  </si>
  <si>
    <t>Refrigeration beverage vending machines</t>
  </si>
  <si>
    <t>Refrigeration cabinets: self-contained</t>
  </si>
  <si>
    <t>Other self contained refrigeration equipment</t>
  </si>
  <si>
    <t>MAC2-5</t>
  </si>
  <si>
    <t>AC - Small AC: Split</t>
  </si>
  <si>
    <t>AC - Small AC: Self-contained</t>
  </si>
  <si>
    <t>RCFC - Transport</t>
  </si>
  <si>
    <t>Small AC: Self-contained</t>
  </si>
  <si>
    <t>Small AC: Split</t>
  </si>
  <si>
    <t>RCFC: Transport</t>
  </si>
  <si>
    <t>Small AC: Sealed</t>
  </si>
  <si>
    <t>Medium AC: Split &amp; Light Com</t>
  </si>
  <si>
    <t>Total AC</t>
  </si>
  <si>
    <t>Total MAC</t>
  </si>
  <si>
    <t>RCFC: Self Contained</t>
  </si>
  <si>
    <t>RCFC: Remote</t>
  </si>
  <si>
    <t>RCFC: Supermarket</t>
  </si>
  <si>
    <t>Item no</t>
  </si>
  <si>
    <t>Class</t>
  </si>
  <si>
    <t>Segment</t>
  </si>
  <si>
    <t>Application</t>
  </si>
  <si>
    <t>STATIONARY AIR CONDITIONING</t>
  </si>
  <si>
    <t xml:space="preserve">Stationary air conditioning (AC) </t>
  </si>
  <si>
    <t>AC1: Small AC: Self-contained</t>
  </si>
  <si>
    <t>Window/wall</t>
  </si>
  <si>
    <t>Portable AC</t>
  </si>
  <si>
    <t>AC2-1</t>
  </si>
  <si>
    <t>Domestic &amp; light commercial</t>
  </si>
  <si>
    <t>Light commercial</t>
  </si>
  <si>
    <t>AC4: Large AC: Chillers</t>
  </si>
  <si>
    <t>AC4-1</t>
  </si>
  <si>
    <t>AC4-2</t>
  </si>
  <si>
    <t>AC4-3</t>
  </si>
  <si>
    <t>AC4-4</t>
  </si>
  <si>
    <t>AC5: Other</t>
  </si>
  <si>
    <t>MOBILE AIR CONDITIONING</t>
  </si>
  <si>
    <t>Mobile air conditioning (MAC)</t>
  </si>
  <si>
    <t>MAC1: Small Mobile AC</t>
  </si>
  <si>
    <t>MAC1-1</t>
  </si>
  <si>
    <t>MAC1-2</t>
  </si>
  <si>
    <t>MAC1-3</t>
  </si>
  <si>
    <t>Rigid truck and other</t>
  </si>
  <si>
    <t>MAC1-4</t>
  </si>
  <si>
    <t>Truck: articulated</t>
  </si>
  <si>
    <t>MAC1-5</t>
  </si>
  <si>
    <t>Commuter buses</t>
  </si>
  <si>
    <t>Rail</t>
  </si>
  <si>
    <t xml:space="preserve">Passenger rail </t>
  </si>
  <si>
    <t>Locomotive</t>
  </si>
  <si>
    <t>Vehicles: RV and caravan</t>
  </si>
  <si>
    <t>DOMESTIC REFRIGERATION</t>
  </si>
  <si>
    <t>Domestic refrigeration (DR)</t>
  </si>
  <si>
    <t>DR1: Domestic refrig &amp; freezers</t>
  </si>
  <si>
    <t>DR1-1</t>
  </si>
  <si>
    <t>Domestic refrigerators</t>
  </si>
  <si>
    <t>DR1-2</t>
  </si>
  <si>
    <t>Domestic freezers</t>
  </si>
  <si>
    <t>DR2: Portable refrigerators</t>
  </si>
  <si>
    <t>Portable and vehicle refrigeration</t>
  </si>
  <si>
    <t>Vehicle refrigeration</t>
  </si>
  <si>
    <t>REFRIGERATED COLD FOOD CHAIN</t>
  </si>
  <si>
    <t>Self contained (%)</t>
  </si>
  <si>
    <t xml:space="preserve">Refrigerated cold food chain (RCFC) </t>
  </si>
  <si>
    <t>RCFC1: Small Commercial Refrigeration</t>
  </si>
  <si>
    <t>Self-contained</t>
  </si>
  <si>
    <t>RCFC1-7</t>
  </si>
  <si>
    <t>RCFC1-8</t>
  </si>
  <si>
    <t>RCFC2: Medium Commercial Refrigeration</t>
  </si>
  <si>
    <t>Transport refrigeration</t>
  </si>
  <si>
    <t>Process, and mfg. refrigeration (&lt;40 kWr)</t>
  </si>
  <si>
    <t>RCFC3: Supermarket</t>
  </si>
  <si>
    <t>Supermarkets</t>
  </si>
  <si>
    <t>Supermarket refrigeration: small</t>
  </si>
  <si>
    <t>Supermarket refrigeration: medium</t>
  </si>
  <si>
    <t>Supermarket refrigeration: large</t>
  </si>
  <si>
    <t>RCFC4: Transport refrigeration</t>
  </si>
  <si>
    <t>RCFC4-1</t>
  </si>
  <si>
    <t>Mobile refrigeration: road: trailer - inter-modal</t>
  </si>
  <si>
    <t>RCFC4-2</t>
  </si>
  <si>
    <t>Mobile refrigeration: road: diesel drive</t>
  </si>
  <si>
    <t>RCFC4-3</t>
  </si>
  <si>
    <t>Mobile refrigeration: road: off engine</t>
  </si>
  <si>
    <t>Industrial refrigeration</t>
  </si>
  <si>
    <t>RCFC5-1</t>
  </si>
  <si>
    <t>Cold storage and distribution</t>
  </si>
  <si>
    <t>RCFC4-4</t>
  </si>
  <si>
    <t>Mobile refrigeration: marine</t>
  </si>
  <si>
    <t>RCFC5: Process and industrial refrigeration</t>
  </si>
  <si>
    <t>Process and mfg. (&gt;=40 kWr)</t>
  </si>
  <si>
    <t>Fire</t>
  </si>
  <si>
    <t>Metered Dose Inhalers</t>
  </si>
  <si>
    <t>RCFC2-8</t>
  </si>
  <si>
    <t>Bank Setting</t>
  </si>
  <si>
    <t>MAC2-6</t>
  </si>
  <si>
    <t>Other remote equipment</t>
  </si>
  <si>
    <t>MAC2-7</t>
  </si>
  <si>
    <t>Off-road, defence and other.</t>
  </si>
  <si>
    <t>Marine</t>
  </si>
  <si>
    <t>Un-registered</t>
  </si>
  <si>
    <t>Single split system: non-ducted: 1-phase</t>
  </si>
  <si>
    <t>AC2-2</t>
  </si>
  <si>
    <t>Single split system: non-ducted: 3-phase</t>
  </si>
  <si>
    <t>Single split system: ducted: 1-phase</t>
  </si>
  <si>
    <t>Single split system: ducted: 3-phase</t>
  </si>
  <si>
    <t>AC3-8</t>
  </si>
  <si>
    <t>MAC2: Large Mobile AC</t>
  </si>
  <si>
    <t>2014</t>
  </si>
  <si>
    <t>2015</t>
  </si>
  <si>
    <t>2016</t>
  </si>
  <si>
    <t>Registered vehicles &lt;3.5t GVM</t>
  </si>
  <si>
    <t>Registered vehicles ≥3.5t GVM</t>
  </si>
  <si>
    <t>Registered vehicles ≥4.5t &amp; &lt;12t GVM</t>
  </si>
  <si>
    <t>Registered vehicles ≥12t GVM</t>
  </si>
  <si>
    <t>Buses and coaches: Small</t>
  </si>
  <si>
    <t>Buses and coaches: Large</t>
  </si>
  <si>
    <t>Milk vat refrigeration (direct expansion)</t>
  </si>
  <si>
    <t>Packaged liquid chillers (incl. milk vat)</t>
  </si>
  <si>
    <t>Bulk import data</t>
  </si>
  <si>
    <t>metric tonnes</t>
  </si>
  <si>
    <t>HFC metric tonne data not available for these years</t>
  </si>
  <si>
    <t>CO2e- ktonnes</t>
  </si>
  <si>
    <t>Totals not calculable as HFC metric tonne data not available for these years</t>
  </si>
  <si>
    <t>Pre-charged equipment imports (tonnes)</t>
  </si>
  <si>
    <t>HCFC-Mix (excl. 123)</t>
  </si>
  <si>
    <t xml:space="preserve"> Category Code</t>
  </si>
  <si>
    <t>AC2: Small AC: Split</t>
  </si>
  <si>
    <t>AC3: Medium AC: Ducted &amp; light commercial</t>
  </si>
  <si>
    <t>HW Heat pumps</t>
  </si>
  <si>
    <t>Heat pump clothes dryers</t>
  </si>
  <si>
    <t>Registered marine vessels and pleasure craft.</t>
  </si>
  <si>
    <t>RCFC5-3</t>
  </si>
  <si>
    <t>Units</t>
  </si>
  <si>
    <t>2013</t>
  </si>
  <si>
    <t>HFO-1234/1233</t>
  </si>
  <si>
    <t>Note: Above chart excludes refrigerants with GWP&lt;10.</t>
  </si>
  <si>
    <t>NON RAC APPLICATIONS</t>
  </si>
  <si>
    <t>Total usage (Mt CO2e)</t>
  </si>
  <si>
    <t>Total usage (kg)</t>
  </si>
  <si>
    <t>Summary of usage</t>
  </si>
  <si>
    <t>Total usage = Service usage + OEM usage + Charge new equipment + Retro-fit existing equipment</t>
  </si>
  <si>
    <t>CHF3 Taxonomy</t>
  </si>
  <si>
    <t>Bank projections by class and segment</t>
  </si>
  <si>
    <t>Refrigerant recycled</t>
  </si>
  <si>
    <t>Refrigerant reclaimed</t>
  </si>
  <si>
    <t>REFRIGERANT RECYCLE AND RECLAIM</t>
  </si>
  <si>
    <t>Source: Department of the Environment and Energy, February 2019 (Note: Some previously published values have been  corrected due to better data available from the Department).</t>
  </si>
  <si>
    <t>AU Phase-down</t>
  </si>
  <si>
    <t>MoP Phase-down</t>
  </si>
  <si>
    <t>New equipment sales mix by equipment type: Input units</t>
  </si>
  <si>
    <t>Large MAC: Registered buses (&gt;12 GMT)</t>
  </si>
  <si>
    <t>Large AC: Chillers: &gt;1000 kWr</t>
  </si>
  <si>
    <t>Medium AC: Split system: ducted</t>
  </si>
  <si>
    <t>Small AC: Single split: non-ducted</t>
  </si>
  <si>
    <t xml:space="preserve">Small AC: Sealed: Non-Ducted: Unitary 0-10 kWr </t>
  </si>
  <si>
    <t>New equipment sales mix by segment: Aggregated mass output</t>
  </si>
  <si>
    <t>Domestic refrigeration: Refrigerators and freezers (excl. portable and transport)</t>
  </si>
  <si>
    <t>RCFC - Self contained: Refrigeration cabinets: self-contained</t>
  </si>
  <si>
    <t>RCFC - Remote: Walk-in coolrooms: medium</t>
  </si>
  <si>
    <t>RCFC - Transport: Mobile refrig: road: trailer - inter-modal</t>
  </si>
  <si>
    <t>Pre-charged equipment imports reported with a charge less than 12.0 kg from 2012 to 2018 (tonnes and units).</t>
  </si>
  <si>
    <t>2012</t>
  </si>
  <si>
    <t>2017</t>
  </si>
  <si>
    <t>2018</t>
  </si>
  <si>
    <t>Refrigerant (Tonnes)</t>
  </si>
  <si>
    <t>Charge &lt; 800 grams</t>
  </si>
  <si>
    <t>HFC-32 (%)</t>
  </si>
  <si>
    <t>≥ 800 grams and &lt; 2.6 kg</t>
  </si>
  <si>
    <t>≥ 2.6 kg and &lt; 4.0 kg</t>
  </si>
  <si>
    <t>≥ 4 kg and &lt; 6.0 kg</t>
  </si>
  <si>
    <t>≥ 6 kg and &lt; 12.0 kg</t>
  </si>
  <si>
    <t>Pre-charged equipment imports reported with a charge greater than and equal to 12 kg from 2012 to 2018 (tonnes and units).</t>
  </si>
  <si>
    <t>≥ 12 kg and &lt; 20 kg</t>
  </si>
  <si>
    <t>≥ 20 kg</t>
  </si>
  <si>
    <t xml:space="preserve">This data does not include all equipment imports with a design charge greater than and equal to 12.0 kg as some suppliers charge equipment locally. </t>
  </si>
  <si>
    <t>Bank: 2018 by Application (tonnes)</t>
  </si>
  <si>
    <t>Bank: 2018 by Application  (Mt CO2e)</t>
  </si>
  <si>
    <t>Bank: 2018 by Species (tonnes)</t>
  </si>
  <si>
    <t>B4.2: Stationary AC: Pre-charged equipment</t>
  </si>
  <si>
    <t>B4.1: Bulk imports and pre-charged equipment imports from 2006 to 2018</t>
  </si>
  <si>
    <t>Cold Hard Facts 2019</t>
  </si>
  <si>
    <t>Appendix B:</t>
  </si>
  <si>
    <t>Issue:</t>
  </si>
  <si>
    <t>B1: CHF3 Taxonomy</t>
  </si>
  <si>
    <t>Date:</t>
  </si>
  <si>
    <t>B2.1: New equipment sales mix by equipment type: Input units</t>
  </si>
  <si>
    <t>Prepared by:</t>
  </si>
  <si>
    <t>Peter Brodribb</t>
  </si>
  <si>
    <t>B2.2: New equipment sales mix by product category: Refrigerant mass outputs</t>
  </si>
  <si>
    <t xml:space="preserve">Company: </t>
  </si>
  <si>
    <t>Expert Group</t>
  </si>
  <si>
    <t>B3: Bank projections by class and segment</t>
  </si>
  <si>
    <t>Scenarios selected</t>
  </si>
  <si>
    <t>B4.1: Bulk imports and pre-charged equipment imports</t>
  </si>
  <si>
    <t>Sales Mix</t>
  </si>
  <si>
    <t>B4.2: Stationary AC: Pre-charged equipment imports</t>
  </si>
  <si>
    <t>Leak Rates</t>
  </si>
  <si>
    <t>B5: Usage in tonnes, and CO2e versus phase down schedules</t>
  </si>
  <si>
    <t>Disclaimer</t>
  </si>
  <si>
    <t>The views and opinions expressed in this publication are those of the authors and do not necessarily reflect those of the Australian Government or Minister for the Environment and the Minister for Energy and Emissions Reduction. 
While reasonable efforts have been made to ensure that the contents of this publication are factually correct, the Commonwealth does not accept responsibility for the accuracy or completeness of the contents, and shall not be liable for any loss or damage that may be occasioned directly or indirectly through the use of, or reliance on, the contents of this publication.
ISBN: XX
For bibliographic purposes this report may be cited as: Cold Hard Facts 2019, Peter Brodribb and Michael McCann 2019, Canberra.
This work is copyright. You may download, display, print and reproduce this material in unaltered form only (retaining this notice) for your personal, non-commercial use or use within your organisation. Apart from any use as permitted under the Copyright Act 1968, all other rights are reserved. Requests and enquiries concerning reproduction and rights should be addressed to Department of the Environment and Energy, Public Affairs, GPO Box 787 Canberra ACT 2601 or email public.affairs@environment.gov.au.</t>
  </si>
  <si>
    <t>Model V1.00</t>
  </si>
  <si>
    <t>‘Domestic use air conditioning’ and ‘Commercial use air conditioning’ categories from 2012 to 2018</t>
  </si>
  <si>
    <t>© Copyright Commonwealth of Australia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</si>
</sst>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0.0"/>
    <numFmt numFmtId="166" formatCode="0.0%"/>
    <numFmt numFmtId="167" formatCode="#,##0.000"/>
    <numFmt numFmtId="168" formatCode="#,##0.0"/>
    <numFmt numFmtId="169" formatCode="[$-C09]dd\-mmmm\-yyyy;@"/>
  </numFmts>
  <fonts count="61" x14ac:knownFonts="1">
    <font>
      <sz val="11"/>
      <color theme="1"/>
      <name val="Calibri"/>
      <family val="2"/>
      <scheme val="minor"/>
    </font>
    <font>
      <sz val="12"/>
      <color theme="1"/>
      <name val="Calibri"/>
      <family val="2"/>
    </font>
    <font>
      <sz val="12"/>
      <color theme="1"/>
      <name val="Calibri"/>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0"/>
      <name val="Verdana"/>
      <family val="2"/>
    </font>
    <font>
      <sz val="12"/>
      <color indexed="9"/>
      <name val="Calibri"/>
      <family val="2"/>
      <scheme val="minor"/>
    </font>
    <font>
      <sz val="10"/>
      <name val="Arial"/>
      <family val="2"/>
    </font>
    <font>
      <sz val="11"/>
      <color theme="1"/>
      <name val="Calibri"/>
      <family val="2"/>
      <scheme val="minor"/>
    </font>
    <font>
      <b/>
      <sz val="10"/>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2"/>
      <color theme="0"/>
      <name val="Calibri"/>
      <family val="2"/>
      <scheme val="minor"/>
    </font>
    <font>
      <sz val="9"/>
      <color indexed="81"/>
      <name val="Tahoma"/>
      <family val="2"/>
    </font>
    <font>
      <b/>
      <sz val="9"/>
      <color indexed="81"/>
      <name val="Tahoma"/>
      <family val="2"/>
    </font>
    <font>
      <sz val="10"/>
      <color theme="1"/>
      <name val="Times New Roman"/>
      <family val="1"/>
    </font>
    <font>
      <sz val="7"/>
      <color theme="1"/>
      <name val="Times New Roman"/>
      <family val="1"/>
    </font>
    <font>
      <b/>
      <sz val="24"/>
      <color rgb="FF15B0DE"/>
      <name val="Calibri"/>
      <family val="2"/>
      <scheme val="minor"/>
    </font>
    <font>
      <sz val="11"/>
      <name val="Calibri"/>
      <family val="2"/>
      <scheme val="minor"/>
    </font>
    <font>
      <sz val="11"/>
      <color theme="0"/>
      <name val="Calibri"/>
      <family val="2"/>
      <scheme val="minor"/>
    </font>
    <font>
      <sz val="11"/>
      <color theme="1"/>
      <name val="Wingdings"/>
      <charset val="2"/>
    </font>
    <font>
      <sz val="11"/>
      <color theme="1"/>
      <name val="Times New Roman"/>
      <family val="1"/>
    </font>
    <font>
      <vertAlign val="subscript"/>
      <sz val="11"/>
      <color theme="1"/>
      <name val="Times New Roman"/>
      <family val="1"/>
    </font>
    <font>
      <vertAlign val="superscript"/>
      <sz val="11"/>
      <color theme="1"/>
      <name val="Times New Roman"/>
      <family val="1"/>
    </font>
    <font>
      <b/>
      <sz val="11"/>
      <color theme="1"/>
      <name val="Times New Roman"/>
      <family val="1"/>
    </font>
    <font>
      <i/>
      <sz val="11"/>
      <color theme="1"/>
      <name val="Times New Roman"/>
      <family val="1"/>
    </font>
    <font>
      <i/>
      <vertAlign val="subscript"/>
      <sz val="11"/>
      <color theme="1"/>
      <name val="Times New Roman"/>
      <family val="1"/>
    </font>
    <font>
      <i/>
      <vertAlign val="superscript"/>
      <sz val="11"/>
      <color theme="1"/>
      <name val="Times New Roman"/>
      <family val="1"/>
    </font>
    <font>
      <sz val="11"/>
      <color rgb="FF000000"/>
      <name val="Calibri"/>
      <family val="2"/>
      <scheme val="minor"/>
    </font>
    <font>
      <sz val="11"/>
      <color rgb="FF3F3F76"/>
      <name val="Calibri"/>
      <family val="2"/>
      <scheme val="minor"/>
    </font>
    <font>
      <b/>
      <sz val="11"/>
      <color rgb="FFFA7D00"/>
      <name val="Calibri"/>
      <family val="2"/>
      <scheme val="minor"/>
    </font>
    <font>
      <sz val="11"/>
      <color indexed="9"/>
      <name val="Calibri"/>
      <family val="2"/>
      <scheme val="minor"/>
    </font>
    <font>
      <u/>
      <sz val="11"/>
      <color theme="10"/>
      <name val="Calibri"/>
      <family val="2"/>
      <scheme val="minor"/>
    </font>
    <font>
      <u/>
      <sz val="11"/>
      <color theme="11"/>
      <name val="Calibri"/>
      <family val="2"/>
      <scheme val="minor"/>
    </font>
    <font>
      <sz val="12"/>
      <color theme="0"/>
      <name val="Times New Roman"/>
      <family val="1"/>
    </font>
    <font>
      <b/>
      <sz val="14"/>
      <name val="Arial"/>
      <family val="2"/>
    </font>
    <font>
      <u/>
      <sz val="10"/>
      <color indexed="12"/>
      <name val="Arial"/>
      <family val="2"/>
    </font>
    <font>
      <sz val="11"/>
      <color indexed="8"/>
      <name val="Calibri"/>
      <family val="2"/>
      <scheme val="minor"/>
    </font>
    <font>
      <sz val="12"/>
      <color indexed="8"/>
      <name val="Calibri"/>
      <family val="2"/>
    </font>
    <font>
      <b/>
      <sz val="12"/>
      <name val="Arial"/>
      <family val="2"/>
    </font>
    <font>
      <b/>
      <sz val="11"/>
      <color indexed="8"/>
      <name val="Calibri"/>
      <family val="2"/>
      <scheme val="minor"/>
    </font>
    <font>
      <sz val="9"/>
      <color rgb="FF000000"/>
      <name val="Calibri"/>
      <family val="2"/>
    </font>
    <font>
      <b/>
      <sz val="12"/>
      <color theme="1"/>
      <name val="Calibri"/>
      <family val="2"/>
    </font>
    <font>
      <b/>
      <sz val="16"/>
      <color theme="1"/>
      <name val="Calibri"/>
      <family val="2"/>
      <scheme val="minor"/>
    </font>
    <font>
      <sz val="14"/>
      <name val="Verdana"/>
      <family val="2"/>
    </font>
    <font>
      <b/>
      <sz val="9"/>
      <color rgb="FF000000"/>
      <name val="Calibri"/>
      <family val="2"/>
    </font>
  </fonts>
  <fills count="19">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1"/>
        <bgColor indexed="64"/>
      </patternFill>
    </fill>
    <fill>
      <patternFill patternType="solid">
        <fgColor theme="8" tint="0.79998168889431442"/>
        <bgColor indexed="64"/>
      </patternFill>
    </fill>
    <fill>
      <patternFill patternType="solid">
        <fgColor indexed="63"/>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9" tint="0.79998168889431442"/>
        <bgColor indexed="65"/>
      </patternFill>
    </fill>
    <fill>
      <patternFill patternType="solid">
        <fgColor rgb="FF000000"/>
        <bgColor indexed="64"/>
      </patternFill>
    </fill>
    <fill>
      <patternFill patternType="solid">
        <fgColor rgb="FFCCFFFF"/>
        <bgColor indexed="64"/>
      </patternFill>
    </fill>
    <fill>
      <patternFill patternType="solid">
        <fgColor indexed="20"/>
        <bgColor indexed="64"/>
      </patternFill>
    </fill>
    <fill>
      <patternFill patternType="solid">
        <fgColor theme="8" tint="0.39997558519241921"/>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style="medium">
        <color auto="1"/>
      </left>
      <right style="medium">
        <color rgb="FFFFFFFF"/>
      </right>
      <top style="medium">
        <color auto="1"/>
      </top>
      <bottom style="medium">
        <color rgb="FF000000"/>
      </bottom>
      <diagonal/>
    </border>
    <border>
      <left/>
      <right style="medium">
        <color rgb="FFFFFFFF"/>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auto="1"/>
      </right>
      <top style="thin">
        <color auto="1"/>
      </top>
      <bottom/>
      <diagonal/>
    </border>
    <border>
      <left style="medium">
        <color rgb="FF000000"/>
      </left>
      <right style="medium">
        <color rgb="FF000000"/>
      </right>
      <top style="thin">
        <color auto="1"/>
      </top>
      <bottom style="medium">
        <color rgb="FF000000"/>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right/>
      <top style="medium">
        <color auto="1"/>
      </top>
      <bottom style="medium">
        <color auto="1"/>
      </bottom>
      <diagonal/>
    </border>
    <border>
      <left/>
      <right style="medium">
        <color rgb="FF000000"/>
      </right>
      <top/>
      <bottom/>
      <diagonal/>
    </border>
  </borders>
  <cellStyleXfs count="5885">
    <xf numFmtId="0" fontId="0" fillId="0" borderId="0"/>
    <xf numFmtId="0" fontId="19" fillId="0" borderId="0"/>
    <xf numFmtId="9" fontId="16" fillId="0" borderId="0" applyFont="0" applyFill="0" applyBorder="0" applyAlignment="0" applyProtection="0"/>
    <xf numFmtId="0" fontId="22" fillId="0" borderId="0"/>
    <xf numFmtId="0" fontId="21" fillId="0" borderId="0">
      <protection locked="0"/>
    </xf>
    <xf numFmtId="9" fontId="22"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5"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44" fillId="11" borderId="16" applyNumberFormat="0" applyFont="0" applyAlignment="0" applyProtection="0"/>
    <xf numFmtId="0" fontId="45" fillId="12" borderId="16" applyNumberFormat="0" applyAlignment="0" applyProtection="0"/>
    <xf numFmtId="0" fontId="7" fillId="13" borderId="1" applyNumberFormat="0" applyFont="0" applyAlignment="0" applyProtection="0"/>
    <xf numFmtId="0" fontId="22" fillId="14" borderId="0" applyNumberFormat="0" applyFont="0" applyBorder="0" applyAlignment="0" applyProtection="0"/>
    <xf numFmtId="0" fontId="22" fillId="13" borderId="20" applyNumberFormat="0" applyFon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9" fontId="6" fillId="0" borderId="0" applyFont="0" applyFill="0" applyBorder="0" applyAlignment="0" applyProtection="0"/>
    <xf numFmtId="0" fontId="6" fillId="0" borderId="0"/>
    <xf numFmtId="0" fontId="6" fillId="13"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2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7" fillId="0" borderId="0"/>
    <xf numFmtId="0" fontId="5" fillId="0" borderId="0"/>
    <xf numFmtId="0" fontId="21" fillId="4" borderId="0">
      <protection locked="0"/>
    </xf>
    <xf numFmtId="0" fontId="21" fillId="5" borderId="5">
      <alignment horizontal="center" vertical="center"/>
      <protection locked="0"/>
    </xf>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1" fillId="0" borderId="0" applyFont="0" applyFill="0" applyBorder="0" applyAlignment="0" applyProtection="0"/>
    <xf numFmtId="0" fontId="21" fillId="17" borderId="0">
      <protection locked="0"/>
    </xf>
    <xf numFmtId="0" fontId="23" fillId="5" borderId="0">
      <alignment vertical="center"/>
      <protection locked="0"/>
    </xf>
    <xf numFmtId="0" fontId="23" fillId="0" borderId="0">
      <protection locked="0"/>
    </xf>
    <xf numFmtId="0" fontId="50" fillId="0" borderId="0">
      <protection locked="0"/>
    </xf>
    <xf numFmtId="0" fontId="51" fillId="0" borderId="0" applyNumberFormat="0" applyFill="0" applyBorder="0" applyAlignment="0" applyProtection="0">
      <alignment vertical="top"/>
      <protection locked="0"/>
    </xf>
    <xf numFmtId="0" fontId="21" fillId="4" borderId="0">
      <protection locked="0"/>
    </xf>
    <xf numFmtId="0" fontId="21" fillId="0" borderId="0"/>
    <xf numFmtId="0" fontId="5" fillId="0" borderId="0"/>
    <xf numFmtId="0" fontId="5" fillId="0" borderId="0"/>
    <xf numFmtId="0" fontId="21" fillId="0" borderId="0"/>
    <xf numFmtId="169" fontId="21" fillId="0" borderId="0"/>
    <xf numFmtId="0" fontId="21" fillId="0" borderId="0"/>
    <xf numFmtId="0" fontId="5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0" fontId="21" fillId="5" borderId="6">
      <alignment vertical="center"/>
      <protection locked="0"/>
    </xf>
    <xf numFmtId="0" fontId="54" fillId="0" borderId="0">
      <protection locked="0"/>
    </xf>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3" borderId="1" applyNumberFormat="0" applyFont="0" applyAlignment="0" applyProtection="0"/>
    <xf numFmtId="0" fontId="45" fillId="12" borderId="16" applyNumberFormat="0" applyFont="0" applyBorder="0" applyAlignment="0" applyProtection="0"/>
    <xf numFmtId="9" fontId="5" fillId="0" borderId="0" applyFont="0" applyFill="0" applyBorder="0" applyAlignment="0" applyProtection="0"/>
    <xf numFmtId="0" fontId="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 fillId="0" borderId="0"/>
    <xf numFmtId="9" fontId="2" fillId="0" borderId="0" applyFont="0" applyFill="0" applyBorder="0" applyAlignment="0" applyProtection="0"/>
  </cellStyleXfs>
  <cellXfs count="194">
    <xf numFmtId="0" fontId="0" fillId="0" borderId="0" xfId="0"/>
    <xf numFmtId="0" fontId="0" fillId="0" borderId="0" xfId="0" applyFont="1"/>
    <xf numFmtId="0" fontId="0" fillId="0" borderId="3" xfId="0" applyBorder="1"/>
    <xf numFmtId="0" fontId="0" fillId="0" borderId="3" xfId="0" applyBorder="1" applyAlignment="1">
      <alignment horizontal="right"/>
    </xf>
    <xf numFmtId="3" fontId="0" fillId="0" borderId="3" xfId="0" applyNumberFormat="1" applyFill="1" applyBorder="1" applyAlignment="1">
      <alignment horizontal="center"/>
    </xf>
    <xf numFmtId="3" fontId="0" fillId="0" borderId="4" xfId="0" applyNumberFormat="1" applyFill="1" applyBorder="1" applyAlignment="1">
      <alignment horizontal="center"/>
    </xf>
    <xf numFmtId="0" fontId="0" fillId="0" borderId="4" xfId="0" applyBorder="1" applyAlignment="1">
      <alignment horizontal="right"/>
    </xf>
    <xf numFmtId="3" fontId="0" fillId="7" borderId="3" xfId="0" applyNumberFormat="1" applyFill="1" applyBorder="1" applyAlignment="1">
      <alignment horizontal="center"/>
    </xf>
    <xf numFmtId="3" fontId="0" fillId="7" borderId="4" xfId="0" applyNumberFormat="1" applyFill="1" applyBorder="1" applyAlignment="1">
      <alignment horizontal="center"/>
    </xf>
    <xf numFmtId="3" fontId="0" fillId="0" borderId="0" xfId="0" applyNumberFormat="1"/>
    <xf numFmtId="0" fontId="17" fillId="0" borderId="0" xfId="0" applyFont="1"/>
    <xf numFmtId="9" fontId="0" fillId="0" borderId="0" xfId="35" applyFont="1" applyAlignment="1">
      <alignment horizontal="center"/>
    </xf>
    <xf numFmtId="0" fontId="0" fillId="0" borderId="2" xfId="0" applyFont="1" applyBorder="1"/>
    <xf numFmtId="0" fontId="0" fillId="0" borderId="3" xfId="0" applyFont="1" applyBorder="1"/>
    <xf numFmtId="0" fontId="0" fillId="0" borderId="1" xfId="0" applyBorder="1"/>
    <xf numFmtId="0" fontId="18" fillId="0" borderId="0" xfId="0" applyFont="1"/>
    <xf numFmtId="167" fontId="0" fillId="7" borderId="3" xfId="0" applyNumberFormat="1" applyFill="1" applyBorder="1" applyAlignment="1">
      <alignment horizontal="center"/>
    </xf>
    <xf numFmtId="167" fontId="0" fillId="7" borderId="4" xfId="0" applyNumberFormat="1" applyFill="1" applyBorder="1" applyAlignment="1">
      <alignment horizontal="center"/>
    </xf>
    <xf numFmtId="167" fontId="0" fillId="0" borderId="3" xfId="0" applyNumberFormat="1" applyFill="1" applyBorder="1" applyAlignment="1">
      <alignment horizontal="center"/>
    </xf>
    <xf numFmtId="167" fontId="0" fillId="0" borderId="4" xfId="0" applyNumberFormat="1" applyFill="1" applyBorder="1" applyAlignment="1">
      <alignment horizontal="center"/>
    </xf>
    <xf numFmtId="0" fontId="0" fillId="0" borderId="1" xfId="0" applyNumberFormat="1" applyFont="1" applyBorder="1"/>
    <xf numFmtId="3" fontId="0" fillId="0" borderId="1" xfId="0" applyNumberFormat="1" applyBorder="1" applyAlignment="1">
      <alignment horizontal="center"/>
    </xf>
    <xf numFmtId="167" fontId="0" fillId="0" borderId="0" xfId="0" applyNumberFormat="1"/>
    <xf numFmtId="0" fontId="32" fillId="0" borderId="0" xfId="0" applyFont="1" applyBorder="1" applyAlignment="1">
      <alignment vertical="top"/>
    </xf>
    <xf numFmtId="0" fontId="0" fillId="10" borderId="1" xfId="0" applyFill="1" applyBorder="1"/>
    <xf numFmtId="0" fontId="35" fillId="0" borderId="0" xfId="0" applyFont="1" applyAlignment="1">
      <alignment horizontal="justify" vertical="center"/>
    </xf>
    <xf numFmtId="0" fontId="39" fillId="0" borderId="0" xfId="0" applyFont="1" applyAlignment="1">
      <alignment horizontal="justify" vertical="center"/>
    </xf>
    <xf numFmtId="0" fontId="40" fillId="0" borderId="0" xfId="0" applyFont="1"/>
    <xf numFmtId="0" fontId="40" fillId="0" borderId="0" xfId="0" applyFont="1" applyAlignment="1">
      <alignment horizontal="justify" vertical="center"/>
    </xf>
    <xf numFmtId="0" fontId="36" fillId="0" borderId="0" xfId="0" applyFont="1"/>
    <xf numFmtId="0" fontId="36" fillId="0" borderId="0" xfId="0" applyFont="1" applyAlignment="1">
      <alignment horizontal="justify" vertical="center"/>
    </xf>
    <xf numFmtId="165" fontId="0" fillId="0" borderId="0" xfId="0" applyNumberFormat="1"/>
    <xf numFmtId="0" fontId="0" fillId="0" borderId="0" xfId="0" applyAlignment="1">
      <alignment wrapText="1"/>
    </xf>
    <xf numFmtId="0" fontId="0" fillId="0" borderId="0" xfId="0"/>
    <xf numFmtId="0" fontId="0" fillId="0" borderId="0" xfId="0" applyFont="1"/>
    <xf numFmtId="0" fontId="0" fillId="0" borderId="0" xfId="0" applyNumberFormat="1" applyFont="1"/>
    <xf numFmtId="0" fontId="0" fillId="0" borderId="0" xfId="0" applyNumberFormat="1"/>
    <xf numFmtId="0" fontId="46" fillId="2" borderId="1" xfId="1" applyFont="1" applyFill="1" applyBorder="1"/>
    <xf numFmtId="0" fontId="0" fillId="0" borderId="0" xfId="0" applyFill="1"/>
    <xf numFmtId="0" fontId="27" fillId="6" borderId="11" xfId="0" applyFont="1" applyFill="1" applyBorder="1" applyAlignment="1">
      <alignment horizontal="center"/>
    </xf>
    <xf numFmtId="0" fontId="27" fillId="6" borderId="6" xfId="0" applyFont="1" applyFill="1" applyBorder="1" applyAlignment="1">
      <alignment horizontal="center"/>
    </xf>
    <xf numFmtId="0" fontId="27" fillId="6" borderId="12" xfId="0" applyFont="1" applyFill="1" applyBorder="1" applyAlignment="1">
      <alignment horizontal="center"/>
    </xf>
    <xf numFmtId="0" fontId="43" fillId="0" borderId="0" xfId="0" applyFont="1"/>
    <xf numFmtId="0" fontId="27" fillId="6" borderId="1" xfId="0" applyFont="1" applyFill="1" applyBorder="1" applyAlignment="1">
      <alignment horizontal="center"/>
    </xf>
    <xf numFmtId="0" fontId="7" fillId="0" borderId="0" xfId="5713"/>
    <xf numFmtId="0" fontId="49" fillId="15" borderId="21" xfId="5713" applyFont="1" applyFill="1" applyBorder="1" applyAlignment="1">
      <alignment horizontal="justify" vertical="center" wrapText="1"/>
    </xf>
    <xf numFmtId="0" fontId="49" fillId="15" borderId="22" xfId="5713" applyFont="1" applyFill="1" applyBorder="1" applyAlignment="1">
      <alignment horizontal="center" vertical="center" wrapText="1"/>
    </xf>
    <xf numFmtId="0" fontId="49" fillId="15" borderId="23" xfId="5713" applyFont="1" applyFill="1" applyBorder="1" applyAlignment="1">
      <alignment vertical="center" wrapText="1"/>
    </xf>
    <xf numFmtId="0" fontId="5" fillId="0" borderId="0" xfId="5713" applyFont="1"/>
    <xf numFmtId="0" fontId="36" fillId="0" borderId="27" xfId="5713" applyFont="1" applyBorder="1" applyAlignment="1">
      <alignment horizontal="center" vertical="center" wrapText="1"/>
    </xf>
    <xf numFmtId="0" fontId="36" fillId="0" borderId="29" xfId="5713" applyFont="1" applyBorder="1" applyAlignment="1">
      <alignment horizontal="left" vertical="center" wrapText="1"/>
    </xf>
    <xf numFmtId="0" fontId="36" fillId="0" borderId="29" xfId="5713" applyFont="1" applyBorder="1" applyAlignment="1">
      <alignment horizontal="center" vertical="center" wrapText="1"/>
    </xf>
    <xf numFmtId="0" fontId="36" fillId="0" borderId="31" xfId="5713" applyFont="1" applyBorder="1" applyAlignment="1">
      <alignment horizontal="left" vertical="center" wrapText="1"/>
    </xf>
    <xf numFmtId="0" fontId="36" fillId="0" borderId="31" xfId="5713" applyFont="1" applyBorder="1" applyAlignment="1">
      <alignment horizontal="center" vertical="center" wrapText="1"/>
    </xf>
    <xf numFmtId="0" fontId="36" fillId="0" borderId="17" xfId="5713" applyFont="1" applyBorder="1" applyAlignment="1">
      <alignment horizontal="center" vertical="center" wrapText="1"/>
    </xf>
    <xf numFmtId="0" fontId="20" fillId="8" borderId="37" xfId="5714" applyFont="1" applyFill="1" applyBorder="1" applyAlignment="1">
      <alignment vertical="center" wrapText="1"/>
    </xf>
    <xf numFmtId="0" fontId="36" fillId="0" borderId="31" xfId="5713" applyFont="1" applyFill="1" applyBorder="1" applyAlignment="1">
      <alignment horizontal="left" vertical="center" wrapText="1"/>
    </xf>
    <xf numFmtId="0" fontId="36" fillId="0" borderId="31" xfId="5713" applyFont="1" applyFill="1" applyBorder="1" applyAlignment="1">
      <alignment horizontal="center" vertical="center" wrapText="1"/>
    </xf>
    <xf numFmtId="0" fontId="0" fillId="9" borderId="1" xfId="0" applyFill="1" applyBorder="1"/>
    <xf numFmtId="0" fontId="43" fillId="9" borderId="1" xfId="0" applyFont="1" applyFill="1" applyBorder="1"/>
    <xf numFmtId="0" fontId="52" fillId="0" borderId="39" xfId="5733" applyFill="1" applyBorder="1"/>
    <xf numFmtId="0" fontId="52" fillId="0" borderId="40" xfId="5733" applyFont="1" applyFill="1" applyBorder="1"/>
    <xf numFmtId="0" fontId="52" fillId="0" borderId="44" xfId="5733" applyFill="1" applyBorder="1"/>
    <xf numFmtId="0" fontId="52" fillId="0" borderId="10" xfId="5733" applyFont="1" applyFill="1" applyBorder="1"/>
    <xf numFmtId="0" fontId="55" fillId="0" borderId="41" xfId="5733" applyFont="1" applyFill="1" applyBorder="1" applyAlignment="1">
      <alignment wrapText="1"/>
    </xf>
    <xf numFmtId="0" fontId="55" fillId="0" borderId="45" xfId="5733" applyFont="1" applyFill="1" applyBorder="1" applyAlignment="1">
      <alignment wrapText="1"/>
    </xf>
    <xf numFmtId="0" fontId="55" fillId="0" borderId="50" xfId="5733" applyFont="1" applyFill="1" applyBorder="1" applyAlignment="1">
      <alignment horizontal="center" vertical="center"/>
    </xf>
    <xf numFmtId="0" fontId="55" fillId="0" borderId="0" xfId="5733" applyFont="1" applyFill="1" applyBorder="1"/>
    <xf numFmtId="0" fontId="55" fillId="0" borderId="5" xfId="5733" applyFont="1" applyFill="1" applyBorder="1"/>
    <xf numFmtId="1" fontId="0" fillId="0" borderId="1" xfId="0" applyNumberFormat="1" applyBorder="1"/>
    <xf numFmtId="0" fontId="4" fillId="0" borderId="0" xfId="5713" applyFont="1"/>
    <xf numFmtId="9" fontId="4" fillId="0" borderId="38" xfId="5714" applyNumberFormat="1" applyFont="1" applyBorder="1" applyAlignment="1">
      <alignment horizontal="center" vertical="center"/>
    </xf>
    <xf numFmtId="9" fontId="4" fillId="0" borderId="29" xfId="5714" applyNumberFormat="1" applyFont="1" applyBorder="1" applyAlignment="1">
      <alignment horizontal="center" vertical="center"/>
    </xf>
    <xf numFmtId="0" fontId="0" fillId="0" borderId="0" xfId="5713" applyFont="1"/>
    <xf numFmtId="3" fontId="0" fillId="0" borderId="1" xfId="0" applyNumberFormat="1" applyFill="1" applyBorder="1" applyAlignment="1">
      <alignment horizontal="center"/>
    </xf>
    <xf numFmtId="168" fontId="0" fillId="0" borderId="1" xfId="0" applyNumberFormat="1" applyFill="1" applyBorder="1" applyAlignment="1">
      <alignment horizontal="center"/>
    </xf>
    <xf numFmtId="0" fontId="0" fillId="0" borderId="1" xfId="0" applyBorder="1" applyAlignment="1">
      <alignment horizontal="center"/>
    </xf>
    <xf numFmtId="0" fontId="3" fillId="0" borderId="0" xfId="0" applyFont="1"/>
    <xf numFmtId="0" fontId="0" fillId="0" borderId="1" xfId="0" applyBorder="1" applyAlignment="1">
      <alignment horizontal="center"/>
    </xf>
    <xf numFmtId="0" fontId="36" fillId="0" borderId="30" xfId="5713" applyFont="1" applyBorder="1" applyAlignment="1">
      <alignment horizontal="center" vertical="center" wrapText="1"/>
    </xf>
    <xf numFmtId="0" fontId="36" fillId="0" borderId="57" xfId="5713" applyFont="1" applyBorder="1" applyAlignment="1">
      <alignment horizontal="left" vertical="center" wrapText="1"/>
    </xf>
    <xf numFmtId="0" fontId="36" fillId="0" borderId="57" xfId="5713" applyFont="1" applyBorder="1" applyAlignment="1">
      <alignment horizontal="center" vertical="center" wrapText="1"/>
    </xf>
    <xf numFmtId="3" fontId="52" fillId="0" borderId="45" xfId="5733" applyNumberFormat="1" applyFont="1" applyFill="1" applyBorder="1" applyAlignment="1">
      <alignment horizontal="center" vertical="center"/>
    </xf>
    <xf numFmtId="0" fontId="52" fillId="0" borderId="45" xfId="5733" applyFont="1" applyFill="1" applyBorder="1" applyAlignment="1">
      <alignment horizontal="center" vertical="center"/>
    </xf>
    <xf numFmtId="3" fontId="52" fillId="0" borderId="45" xfId="5733" applyNumberFormat="1" applyFont="1" applyBorder="1" applyAlignment="1">
      <alignment horizontal="center" vertical="center"/>
    </xf>
    <xf numFmtId="3" fontId="52" fillId="0" borderId="46" xfId="5733" applyNumberFormat="1" applyFont="1" applyBorder="1" applyAlignment="1">
      <alignment horizontal="center" vertical="center"/>
    </xf>
    <xf numFmtId="3" fontId="52" fillId="0" borderId="45" xfId="5733" applyNumberFormat="1" applyBorder="1" applyAlignment="1">
      <alignment horizontal="center" vertical="center"/>
    </xf>
    <xf numFmtId="0" fontId="52" fillId="0" borderId="45" xfId="5733" applyBorder="1" applyAlignment="1">
      <alignment horizontal="center" vertical="center"/>
    </xf>
    <xf numFmtId="3" fontId="0" fillId="0" borderId="45" xfId="0" applyNumberFormat="1" applyBorder="1" applyAlignment="1">
      <alignment horizontal="center" vertical="center"/>
    </xf>
    <xf numFmtId="3" fontId="52" fillId="0" borderId="5" xfId="5733" applyNumberFormat="1" applyFont="1" applyFill="1" applyBorder="1" applyAlignment="1">
      <alignment horizontal="center" vertical="center"/>
    </xf>
    <xf numFmtId="0" fontId="52" fillId="0" borderId="5" xfId="5733" applyFont="1" applyFill="1" applyBorder="1" applyAlignment="1">
      <alignment horizontal="center" vertical="center"/>
    </xf>
    <xf numFmtId="3" fontId="52" fillId="0" borderId="5" xfId="5733" applyNumberFormat="1" applyFont="1" applyBorder="1" applyAlignment="1">
      <alignment horizontal="center" vertical="center"/>
    </xf>
    <xf numFmtId="3" fontId="52" fillId="0" borderId="15" xfId="5733" applyNumberFormat="1" applyFont="1" applyBorder="1" applyAlignment="1">
      <alignment horizontal="center" vertical="center"/>
    </xf>
    <xf numFmtId="0" fontId="52" fillId="0" borderId="51" xfId="5733" applyBorder="1" applyAlignment="1">
      <alignment horizontal="center" vertical="center"/>
    </xf>
    <xf numFmtId="0" fontId="52" fillId="0" borderId="45" xfId="5733" applyFont="1" applyBorder="1" applyAlignment="1">
      <alignment horizontal="center" vertical="center"/>
    </xf>
    <xf numFmtId="0" fontId="52" fillId="0" borderId="46" xfId="5733" applyFont="1" applyBorder="1" applyAlignment="1">
      <alignment horizontal="center" vertical="center"/>
    </xf>
    <xf numFmtId="0" fontId="0" fillId="0" borderId="45" xfId="0" applyBorder="1" applyAlignment="1">
      <alignment horizontal="center" vertical="center"/>
    </xf>
    <xf numFmtId="0" fontId="52" fillId="0" borderId="5" xfId="5733" applyFont="1" applyBorder="1" applyAlignment="1">
      <alignment horizontal="center" vertical="center"/>
    </xf>
    <xf numFmtId="0" fontId="52" fillId="0" borderId="15" xfId="5733" applyFont="1" applyBorder="1" applyAlignment="1">
      <alignment horizontal="center" vertical="center"/>
    </xf>
    <xf numFmtId="0" fontId="52" fillId="0" borderId="54" xfId="5733" applyBorder="1" applyAlignment="1">
      <alignment horizontal="center" vertical="center"/>
    </xf>
    <xf numFmtId="0" fontId="0" fillId="0" borderId="54" xfId="0" applyBorder="1" applyAlignment="1">
      <alignment horizontal="center" vertical="center"/>
    </xf>
    <xf numFmtId="3" fontId="52" fillId="0" borderId="51" xfId="5733" applyNumberFormat="1" applyFont="1" applyFill="1" applyBorder="1" applyAlignment="1">
      <alignment horizontal="center" vertical="center"/>
    </xf>
    <xf numFmtId="3" fontId="52" fillId="0" borderId="51" xfId="5733" applyNumberFormat="1" applyFont="1" applyBorder="1" applyAlignment="1">
      <alignment horizontal="center" vertical="center"/>
    </xf>
    <xf numFmtId="3" fontId="52" fillId="0" borderId="55" xfId="5733" applyNumberFormat="1" applyFont="1" applyBorder="1" applyAlignment="1">
      <alignment horizontal="center" vertical="center"/>
    </xf>
    <xf numFmtId="0" fontId="55" fillId="0" borderId="7" xfId="5733" applyFont="1" applyFill="1" applyBorder="1" applyAlignment="1">
      <alignment horizontal="center"/>
    </xf>
    <xf numFmtId="0" fontId="55" fillId="0" borderId="7" xfId="5733" applyFont="1" applyBorder="1" applyAlignment="1">
      <alignment horizontal="center"/>
    </xf>
    <xf numFmtId="0" fontId="55" fillId="0" borderId="13" xfId="5733" applyFont="1" applyBorder="1" applyAlignment="1">
      <alignment horizontal="center"/>
    </xf>
    <xf numFmtId="0" fontId="55" fillId="0" borderId="45" xfId="5733" applyFont="1" applyBorder="1" applyAlignment="1">
      <alignment horizontal="center"/>
    </xf>
    <xf numFmtId="0" fontId="55" fillId="0" borderId="46" xfId="5733" applyFont="1" applyBorder="1" applyAlignment="1">
      <alignment horizontal="center"/>
    </xf>
    <xf numFmtId="0" fontId="17" fillId="0" borderId="1" xfId="0" applyFont="1" applyBorder="1" applyAlignment="1">
      <alignment horizontal="center"/>
    </xf>
    <xf numFmtId="168" fontId="0" fillId="0" borderId="1" xfId="0" applyNumberFormat="1" applyBorder="1" applyAlignment="1">
      <alignment horizontal="center"/>
    </xf>
    <xf numFmtId="0" fontId="27" fillId="6" borderId="0" xfId="0" applyFont="1" applyFill="1" applyBorder="1" applyAlignment="1">
      <alignment horizontal="center"/>
    </xf>
    <xf numFmtId="0" fontId="34" fillId="2" borderId="1" xfId="1" applyFont="1" applyFill="1" applyBorder="1"/>
    <xf numFmtId="166" fontId="33" fillId="0" borderId="2" xfId="197" applyNumberFormat="1" applyFont="1" applyBorder="1"/>
    <xf numFmtId="166" fontId="33" fillId="0" borderId="3" xfId="197" applyNumberFormat="1" applyFont="1" applyBorder="1"/>
    <xf numFmtId="166" fontId="33" fillId="0" borderId="8" xfId="0" applyNumberFormat="1" applyFont="1" applyBorder="1"/>
    <xf numFmtId="166" fontId="33" fillId="3" borderId="3" xfId="2" applyNumberFormat="1" applyFont="1" applyFill="1" applyBorder="1"/>
    <xf numFmtId="166" fontId="33" fillId="0" borderId="9" xfId="0" applyNumberFormat="1" applyFont="1" applyBorder="1"/>
    <xf numFmtId="166" fontId="33" fillId="0" borderId="1" xfId="0" applyNumberFormat="1" applyFont="1" applyBorder="1"/>
    <xf numFmtId="0" fontId="2" fillId="0" borderId="0" xfId="5883"/>
    <xf numFmtId="0" fontId="2" fillId="0" borderId="1" xfId="5883" applyBorder="1" applyAlignment="1">
      <alignment horizontal="center" vertical="center" wrapText="1"/>
    </xf>
    <xf numFmtId="0" fontId="2" fillId="0" borderId="1" xfId="5883" applyBorder="1" applyAlignment="1">
      <alignment vertical="center"/>
    </xf>
    <xf numFmtId="165" fontId="2" fillId="0" borderId="1" xfId="5883" applyNumberFormat="1" applyBorder="1" applyAlignment="1">
      <alignment horizontal="center" vertical="center"/>
    </xf>
    <xf numFmtId="3" fontId="2" fillId="0" borderId="1" xfId="5883" applyNumberFormat="1" applyBorder="1" applyAlignment="1">
      <alignment horizontal="center" vertical="center"/>
    </xf>
    <xf numFmtId="0" fontId="57" fillId="0" borderId="1" xfId="5883" applyFont="1" applyBorder="1" applyAlignment="1">
      <alignment vertical="center"/>
    </xf>
    <xf numFmtId="165" fontId="57" fillId="0" borderId="1" xfId="5883" applyNumberFormat="1" applyFont="1" applyBorder="1" applyAlignment="1">
      <alignment horizontal="center" vertical="center"/>
    </xf>
    <xf numFmtId="3" fontId="57" fillId="0" borderId="1" xfId="5883" applyNumberFormat="1" applyFont="1" applyBorder="1" applyAlignment="1">
      <alignment horizontal="center" vertical="center"/>
    </xf>
    <xf numFmtId="9" fontId="0" fillId="0" borderId="1" xfId="5884" applyFont="1" applyBorder="1" applyAlignment="1">
      <alignment horizontal="center" vertical="center"/>
    </xf>
    <xf numFmtId="0" fontId="2" fillId="0" borderId="0" xfId="5883" applyAlignment="1">
      <alignment vertical="center"/>
    </xf>
    <xf numFmtId="165" fontId="2" fillId="0" borderId="0" xfId="5883" applyNumberFormat="1"/>
    <xf numFmtId="3" fontId="2" fillId="0" borderId="0" xfId="5883" applyNumberFormat="1"/>
    <xf numFmtId="9" fontId="43" fillId="0" borderId="0" xfId="0" applyNumberFormat="1" applyFont="1" applyAlignment="1">
      <alignment horizontal="center"/>
    </xf>
    <xf numFmtId="9" fontId="43" fillId="0" borderId="0" xfId="35" applyFont="1" applyAlignment="1">
      <alignment horizontal="center"/>
    </xf>
    <xf numFmtId="0" fontId="32" fillId="0" borderId="0" xfId="0" applyFont="1" applyAlignment="1">
      <alignment vertical="top"/>
    </xf>
    <xf numFmtId="0" fontId="26" fillId="0" borderId="0" xfId="0" applyFont="1"/>
    <xf numFmtId="14" fontId="0" fillId="0" borderId="0" xfId="0" applyNumberFormat="1" applyAlignment="1">
      <alignment horizontal="left"/>
    </xf>
    <xf numFmtId="0" fontId="58" fillId="0" borderId="0" xfId="0" applyFont="1"/>
    <xf numFmtId="0" fontId="0" fillId="18" borderId="0" xfId="0" applyFill="1" applyAlignment="1">
      <alignment horizontal="center"/>
    </xf>
    <xf numFmtId="0" fontId="0" fillId="18" borderId="0" xfId="0" applyFill="1"/>
    <xf numFmtId="0" fontId="1" fillId="0" borderId="0" xfId="5883" applyFont="1"/>
    <xf numFmtId="0" fontId="59" fillId="0" borderId="0" xfId="0" applyFont="1" applyAlignment="1">
      <alignment horizontal="center" vertical="center" wrapText="1"/>
    </xf>
    <xf numFmtId="0" fontId="30" fillId="16" borderId="18" xfId="5713" applyFont="1" applyFill="1" applyBorder="1" applyAlignment="1">
      <alignment horizontal="center" vertical="center" wrapText="1"/>
    </xf>
    <xf numFmtId="0" fontId="30" fillId="16" borderId="56" xfId="5713" applyFont="1" applyFill="1" applyBorder="1" applyAlignment="1">
      <alignment horizontal="center" vertical="center" wrapText="1"/>
    </xf>
    <xf numFmtId="0" fontId="30" fillId="16" borderId="19" xfId="5713" applyFont="1" applyFill="1" applyBorder="1" applyAlignment="1">
      <alignment horizontal="center" vertical="center" wrapText="1"/>
    </xf>
    <xf numFmtId="0" fontId="36" fillId="0" borderId="28" xfId="5713" applyFont="1" applyBorder="1" applyAlignment="1">
      <alignment horizontal="center" vertical="center" textRotation="90" wrapText="1"/>
    </xf>
    <xf numFmtId="0" fontId="36" fillId="0" borderId="30" xfId="5713" applyFont="1" applyBorder="1" applyAlignment="1">
      <alignment horizontal="center" vertical="center" textRotation="90" wrapText="1"/>
    </xf>
    <xf numFmtId="0" fontId="30" fillId="16" borderId="24" xfId="5713" applyFont="1" applyFill="1" applyBorder="1" applyAlignment="1">
      <alignment horizontal="center" vertical="center" wrapText="1"/>
    </xf>
    <xf numFmtId="0" fontId="30" fillId="16" borderId="25" xfId="5713" applyFont="1" applyFill="1" applyBorder="1" applyAlignment="1">
      <alignment horizontal="center" vertical="center" wrapText="1"/>
    </xf>
    <xf numFmtId="0" fontId="30" fillId="16" borderId="32" xfId="5713" applyFont="1" applyFill="1" applyBorder="1" applyAlignment="1">
      <alignment horizontal="center" vertical="center" wrapText="1"/>
    </xf>
    <xf numFmtId="0" fontId="30" fillId="16" borderId="26" xfId="5713" applyFont="1" applyFill="1" applyBorder="1" applyAlignment="1">
      <alignment horizontal="center" vertical="center" wrapText="1"/>
    </xf>
    <xf numFmtId="0" fontId="36" fillId="0" borderId="33" xfId="5713" applyFont="1" applyBorder="1" applyAlignment="1">
      <alignment horizontal="center" vertical="center" textRotation="90" wrapText="1"/>
    </xf>
    <xf numFmtId="0" fontId="36" fillId="0" borderId="34" xfId="5713" applyFont="1" applyBorder="1" applyAlignment="1">
      <alignment horizontal="center" vertical="center" textRotation="90" wrapText="1"/>
    </xf>
    <xf numFmtId="0" fontId="36" fillId="0" borderId="35" xfId="5713" applyFont="1" applyBorder="1" applyAlignment="1">
      <alignment horizontal="center" vertical="center" textRotation="90" wrapText="1"/>
    </xf>
    <xf numFmtId="0" fontId="36" fillId="0" borderId="17" xfId="5713" applyFont="1" applyBorder="1" applyAlignment="1">
      <alignment horizontal="center" vertical="center" textRotation="90" wrapText="1"/>
    </xf>
    <xf numFmtId="0" fontId="30" fillId="16" borderId="36" xfId="5713" applyFont="1" applyFill="1" applyBorder="1" applyAlignment="1">
      <alignment horizontal="center" vertical="center" wrapText="1"/>
    </xf>
    <xf numFmtId="0" fontId="36" fillId="0" borderId="27" xfId="5713" applyFont="1" applyBorder="1" applyAlignment="1">
      <alignment horizontal="center" vertical="center" textRotation="90" wrapText="1"/>
    </xf>
    <xf numFmtId="0" fontId="36" fillId="0" borderId="29" xfId="5713" applyFont="1" applyBorder="1" applyAlignment="1">
      <alignment horizontal="center" vertical="center" textRotation="90" wrapText="1"/>
    </xf>
    <xf numFmtId="0" fontId="55" fillId="0" borderId="11" xfId="5733" applyFont="1" applyBorder="1" applyAlignment="1">
      <alignment horizontal="center"/>
    </xf>
    <xf numFmtId="0" fontId="55" fillId="0" borderId="12" xfId="5733" applyFont="1" applyBorder="1" applyAlignment="1">
      <alignment horizontal="center"/>
    </xf>
    <xf numFmtId="3" fontId="52" fillId="0" borderId="42" xfId="5733" applyNumberFormat="1" applyFont="1" applyBorder="1" applyAlignment="1">
      <alignment horizontal="center" vertical="center"/>
    </xf>
    <xf numFmtId="0" fontId="52" fillId="0" borderId="43" xfId="5733"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52" fillId="0" borderId="42" xfId="5733" applyFont="1" applyBorder="1" applyAlignment="1">
      <alignment horizontal="center" vertical="center"/>
    </xf>
    <xf numFmtId="0" fontId="52" fillId="0" borderId="48" xfId="5733" applyFont="1" applyBorder="1" applyAlignment="1">
      <alignment horizontal="center" vertical="center"/>
    </xf>
    <xf numFmtId="0" fontId="52" fillId="0" borderId="14" xfId="5733" applyFill="1" applyBorder="1" applyAlignment="1">
      <alignment horizontal="center" vertical="center"/>
    </xf>
    <xf numFmtId="0" fontId="52" fillId="0" borderId="9" xfId="5733"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3" fontId="52" fillId="0" borderId="42" xfId="5733" applyNumberFormat="1" applyBorder="1" applyAlignment="1">
      <alignment horizontal="center" vertical="center"/>
    </xf>
    <xf numFmtId="0" fontId="52" fillId="0" borderId="48" xfId="5733" applyBorder="1" applyAlignment="1">
      <alignment horizontal="center" vertical="center"/>
    </xf>
    <xf numFmtId="0" fontId="52" fillId="0" borderId="14" xfId="5733" applyBorder="1" applyAlignment="1">
      <alignment horizontal="center" vertical="center"/>
    </xf>
    <xf numFmtId="0" fontId="52" fillId="0" borderId="9" xfId="5733" applyBorder="1" applyAlignment="1">
      <alignment horizontal="center" vertical="center"/>
    </xf>
    <xf numFmtId="0" fontId="55" fillId="0" borderId="52" xfId="5733" applyFont="1" applyFill="1" applyBorder="1" applyAlignment="1">
      <alignment horizontal="center" vertical="center"/>
    </xf>
    <xf numFmtId="0" fontId="55" fillId="0" borderId="53" xfId="5733" applyFont="1" applyFill="1" applyBorder="1" applyAlignment="1">
      <alignment horizontal="center" vertical="center"/>
    </xf>
    <xf numFmtId="0" fontId="52" fillId="0" borderId="42" xfId="5733" applyFill="1" applyBorder="1" applyAlignment="1">
      <alignment vertical="center" wrapText="1"/>
    </xf>
    <xf numFmtId="0" fontId="52" fillId="0" borderId="48" xfId="5733" applyFill="1" applyBorder="1" applyAlignment="1">
      <alignment vertical="center" wrapText="1"/>
    </xf>
    <xf numFmtId="0" fontId="52" fillId="0" borderId="43" xfId="5733" applyFill="1" applyBorder="1" applyAlignment="1">
      <alignment vertical="center" wrapText="1"/>
    </xf>
    <xf numFmtId="3" fontId="52" fillId="0" borderId="42" xfId="5733" applyNumberFormat="1" applyFill="1" applyBorder="1" applyAlignment="1">
      <alignment horizontal="center" vertical="center"/>
    </xf>
    <xf numFmtId="0" fontId="52" fillId="0" borderId="43" xfId="5733" applyFill="1" applyBorder="1" applyAlignment="1">
      <alignment horizontal="center" vertical="center"/>
    </xf>
    <xf numFmtId="0" fontId="52" fillId="0" borderId="43" xfId="5733" applyBorder="1" applyAlignment="1">
      <alignment horizontal="center" vertical="center"/>
    </xf>
    <xf numFmtId="3" fontId="52" fillId="0" borderId="42" xfId="5733" applyNumberFormat="1" applyFont="1" applyFill="1" applyBorder="1" applyAlignment="1">
      <alignment horizontal="center" vertical="center"/>
    </xf>
    <xf numFmtId="3" fontId="52" fillId="0" borderId="43" xfId="5733" applyNumberFormat="1" applyFont="1" applyFill="1" applyBorder="1" applyAlignment="1">
      <alignment horizontal="center" vertical="center"/>
    </xf>
    <xf numFmtId="0" fontId="52" fillId="0" borderId="43" xfId="5733" applyFont="1" applyFill="1" applyBorder="1" applyAlignment="1">
      <alignment horizontal="center" vertical="center"/>
    </xf>
    <xf numFmtId="0" fontId="52" fillId="0" borderId="42" xfId="5733" applyFont="1" applyFill="1" applyBorder="1" applyAlignment="1">
      <alignment horizontal="center" vertical="center"/>
    </xf>
    <xf numFmtId="0" fontId="55" fillId="0" borderId="1" xfId="5733" applyFont="1" applyBorder="1" applyAlignment="1">
      <alignment horizontal="center"/>
    </xf>
    <xf numFmtId="0" fontId="55" fillId="0" borderId="41" xfId="5733" applyFont="1" applyFill="1" applyBorder="1" applyAlignment="1">
      <alignment horizontal="center"/>
    </xf>
    <xf numFmtId="0" fontId="55" fillId="0" borderId="47" xfId="5733" applyFont="1" applyFill="1" applyBorder="1" applyAlignment="1">
      <alignment horizontal="center" vertical="center"/>
    </xf>
    <xf numFmtId="0" fontId="55" fillId="0" borderId="49" xfId="5733" applyFont="1" applyFill="1" applyBorder="1" applyAlignment="1">
      <alignment horizontal="center" vertical="center"/>
    </xf>
    <xf numFmtId="0" fontId="2" fillId="0" borderId="11" xfId="5883" applyBorder="1" applyAlignment="1">
      <alignment horizontal="left" vertical="center"/>
    </xf>
    <xf numFmtId="0" fontId="2" fillId="0" borderId="6" xfId="5883" applyBorder="1" applyAlignment="1">
      <alignment horizontal="left" vertical="center"/>
    </xf>
    <xf numFmtId="0" fontId="2" fillId="0" borderId="12" xfId="5883" applyBorder="1" applyAlignment="1">
      <alignment horizontal="left" vertical="center"/>
    </xf>
    <xf numFmtId="0" fontId="2" fillId="0" borderId="1" xfId="5883" applyBorder="1" applyAlignment="1">
      <alignment horizontal="center"/>
    </xf>
    <xf numFmtId="0" fontId="2" fillId="0" borderId="1" xfId="5883" applyBorder="1" applyAlignment="1">
      <alignment horizontal="center" vertical="center"/>
    </xf>
  </cellXfs>
  <cellStyles count="5885">
    <cellStyle name="20% - Accent6 2" xfId="5685"/>
    <cellStyle name="Calculation" xfId="5683" builtinId="22" customBuiltin="1"/>
    <cellStyle name="Calculation 2" xfId="5834"/>
    <cellStyle name="cells" xfId="5715"/>
    <cellStyle name="column field" xfId="5716"/>
    <cellStyle name="Comma 2" xfId="5717"/>
    <cellStyle name="Comma 3" xfId="5718"/>
    <cellStyle name="Comma 4" xfId="5719"/>
    <cellStyle name="Comma 5" xfId="5720"/>
    <cellStyle name="field" xfId="5721"/>
    <cellStyle name="field names" xfId="5722"/>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5" builtinId="9" hidden="1"/>
    <cellStyle name="Followed Hyperlink" xfId="4907" builtinId="9" hidden="1"/>
    <cellStyle name="Followed Hyperlink" xfId="4909" builtinId="9" hidden="1"/>
    <cellStyle name="Followed Hyperlink" xfId="4911" builtinId="9" hidden="1"/>
    <cellStyle name="Followed Hyperlink" xfId="4913" builtinId="9" hidden="1"/>
    <cellStyle name="Followed Hyperlink" xfId="4915" builtinId="9" hidden="1"/>
    <cellStyle name="Followed Hyperlink" xfId="4917" builtinId="9" hidden="1"/>
    <cellStyle name="Followed Hyperlink" xfId="4919" builtinId="9" hidden="1"/>
    <cellStyle name="Followed Hyperlink" xfId="4921" builtinId="9" hidden="1"/>
    <cellStyle name="Followed Hyperlink" xfId="4923" builtinId="9" hidden="1"/>
    <cellStyle name="Followed Hyperlink" xfId="4925" builtinId="9" hidden="1"/>
    <cellStyle name="Followed Hyperlink" xfId="4927" builtinId="9" hidden="1"/>
    <cellStyle name="Followed Hyperlink" xfId="4929" builtinId="9" hidden="1"/>
    <cellStyle name="Followed Hyperlink" xfId="4931" builtinId="9" hidden="1"/>
    <cellStyle name="Followed Hyperlink" xfId="4933" builtinId="9" hidden="1"/>
    <cellStyle name="Followed Hyperlink" xfId="4935" builtinId="9" hidden="1"/>
    <cellStyle name="Followed Hyperlink" xfId="4937" builtinId="9" hidden="1"/>
    <cellStyle name="Followed Hyperlink" xfId="4939" builtinId="9" hidden="1"/>
    <cellStyle name="Followed Hyperlink" xfId="4941" builtinId="9" hidden="1"/>
    <cellStyle name="Followed Hyperlink" xfId="4943" builtinId="9" hidden="1"/>
    <cellStyle name="Followed Hyperlink" xfId="4945" builtinId="9" hidden="1"/>
    <cellStyle name="Followed Hyperlink" xfId="4947" builtinId="9" hidden="1"/>
    <cellStyle name="Followed Hyperlink" xfId="4949" builtinId="9" hidden="1"/>
    <cellStyle name="Followed Hyperlink" xfId="4951" builtinId="9" hidden="1"/>
    <cellStyle name="Followed Hyperlink" xfId="4953" builtinId="9" hidden="1"/>
    <cellStyle name="Followed Hyperlink" xfId="4955" builtinId="9" hidden="1"/>
    <cellStyle name="Followed Hyperlink" xfId="4957" builtinId="9" hidden="1"/>
    <cellStyle name="Followed Hyperlink" xfId="4959" builtinId="9" hidden="1"/>
    <cellStyle name="Followed Hyperlink" xfId="4961" builtinId="9" hidden="1"/>
    <cellStyle name="Followed Hyperlink" xfId="4963" builtinId="9" hidden="1"/>
    <cellStyle name="Followed Hyperlink" xfId="4965" builtinId="9" hidden="1"/>
    <cellStyle name="Followed Hyperlink" xfId="4967" builtinId="9" hidden="1"/>
    <cellStyle name="Followed Hyperlink" xfId="4969" builtinId="9" hidden="1"/>
    <cellStyle name="Followed Hyperlink" xfId="4971" builtinId="9" hidden="1"/>
    <cellStyle name="Followed Hyperlink" xfId="4973" builtinId="9" hidden="1"/>
    <cellStyle name="Followed Hyperlink" xfId="4975" builtinId="9" hidden="1"/>
    <cellStyle name="Followed Hyperlink" xfId="4977" builtinId="9" hidden="1"/>
    <cellStyle name="Followed Hyperlink" xfId="4979" builtinId="9" hidden="1"/>
    <cellStyle name="Followed Hyperlink" xfId="4981" builtinId="9" hidden="1"/>
    <cellStyle name="Followed Hyperlink" xfId="4983" builtinId="9" hidden="1"/>
    <cellStyle name="Followed Hyperlink" xfId="4985" builtinId="9" hidden="1"/>
    <cellStyle name="Followed Hyperlink" xfId="4987" builtinId="9" hidden="1"/>
    <cellStyle name="Followed Hyperlink" xfId="4989" builtinId="9" hidden="1"/>
    <cellStyle name="Followed Hyperlink" xfId="4991" builtinId="9" hidden="1"/>
    <cellStyle name="Followed Hyperlink" xfId="4993" builtinId="9" hidden="1"/>
    <cellStyle name="Followed Hyperlink" xfId="4995" builtinId="9" hidden="1"/>
    <cellStyle name="Followed Hyperlink" xfId="4997" builtinId="9" hidden="1"/>
    <cellStyle name="Followed Hyperlink" xfId="4999" builtinId="9" hidden="1"/>
    <cellStyle name="Followed Hyperlink" xfId="5001" builtinId="9" hidden="1"/>
    <cellStyle name="Followed Hyperlink" xfId="5003" builtinId="9" hidden="1"/>
    <cellStyle name="Followed Hyperlink" xfId="5005" builtinId="9" hidden="1"/>
    <cellStyle name="Followed Hyperlink" xfId="5007" builtinId="9" hidden="1"/>
    <cellStyle name="Followed Hyperlink" xfId="5009" builtinId="9" hidden="1"/>
    <cellStyle name="Followed Hyperlink" xfId="5011" builtinId="9" hidden="1"/>
    <cellStyle name="Followed Hyperlink" xfId="5013" builtinId="9" hidden="1"/>
    <cellStyle name="Followed Hyperlink" xfId="5015" builtinId="9" hidden="1"/>
    <cellStyle name="Followed Hyperlink" xfId="5017" builtinId="9" hidden="1"/>
    <cellStyle name="Followed Hyperlink" xfId="5019" builtinId="9" hidden="1"/>
    <cellStyle name="Followed Hyperlink" xfId="5021" builtinId="9" hidden="1"/>
    <cellStyle name="Followed Hyperlink" xfId="5023" builtinId="9" hidden="1"/>
    <cellStyle name="Followed Hyperlink" xfId="5025" builtinId="9" hidden="1"/>
    <cellStyle name="Followed Hyperlink" xfId="5027" builtinId="9" hidden="1"/>
    <cellStyle name="Followed Hyperlink" xfId="5029" builtinId="9" hidden="1"/>
    <cellStyle name="Followed Hyperlink" xfId="5031" builtinId="9" hidden="1"/>
    <cellStyle name="Followed Hyperlink" xfId="5033" builtinId="9" hidden="1"/>
    <cellStyle name="Followed Hyperlink" xfId="5035" builtinId="9" hidden="1"/>
    <cellStyle name="Followed Hyperlink" xfId="5037" builtinId="9" hidden="1"/>
    <cellStyle name="Followed Hyperlink" xfId="5039" builtinId="9" hidden="1"/>
    <cellStyle name="Followed Hyperlink" xfId="5041" builtinId="9" hidden="1"/>
    <cellStyle name="Followed Hyperlink" xfId="5043" builtinId="9" hidden="1"/>
    <cellStyle name="Followed Hyperlink" xfId="5045" builtinId="9" hidden="1"/>
    <cellStyle name="Followed Hyperlink" xfId="5047" builtinId="9" hidden="1"/>
    <cellStyle name="Followed Hyperlink" xfId="5049" builtinId="9" hidden="1"/>
    <cellStyle name="Followed Hyperlink" xfId="5051" builtinId="9" hidden="1"/>
    <cellStyle name="Followed Hyperlink" xfId="5053" builtinId="9" hidden="1"/>
    <cellStyle name="Followed Hyperlink" xfId="5055" builtinId="9" hidden="1"/>
    <cellStyle name="Followed Hyperlink" xfId="5057" builtinId="9" hidden="1"/>
    <cellStyle name="Followed Hyperlink" xfId="5059" builtinId="9" hidden="1"/>
    <cellStyle name="Followed Hyperlink" xfId="5061"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8" builtinId="9" hidden="1"/>
    <cellStyle name="Followed Hyperlink" xfId="5100" builtinId="9" hidden="1"/>
    <cellStyle name="Followed Hyperlink" xfId="5102" builtinId="9" hidden="1"/>
    <cellStyle name="Followed Hyperlink" xfId="5104" builtinId="9" hidden="1"/>
    <cellStyle name="Followed Hyperlink" xfId="5106" builtinId="9" hidden="1"/>
    <cellStyle name="Followed Hyperlink" xfId="5108" builtinId="9" hidden="1"/>
    <cellStyle name="Followed Hyperlink" xfId="5110" builtinId="9" hidden="1"/>
    <cellStyle name="Followed Hyperlink" xfId="5112" builtinId="9" hidden="1"/>
    <cellStyle name="Followed Hyperlink" xfId="5114" builtinId="9" hidden="1"/>
    <cellStyle name="Followed Hyperlink" xfId="5116" builtinId="9" hidden="1"/>
    <cellStyle name="Followed Hyperlink" xfId="5118" builtinId="9" hidden="1"/>
    <cellStyle name="Followed Hyperlink" xfId="5120" builtinId="9" hidden="1"/>
    <cellStyle name="Followed Hyperlink" xfId="5122" builtinId="9" hidden="1"/>
    <cellStyle name="Followed Hyperlink" xfId="5124" builtinId="9" hidden="1"/>
    <cellStyle name="Followed Hyperlink" xfId="5126" builtinId="9" hidden="1"/>
    <cellStyle name="Followed Hyperlink" xfId="5128" builtinId="9" hidden="1"/>
    <cellStyle name="Followed Hyperlink" xfId="5130" builtinId="9" hidden="1"/>
    <cellStyle name="Followed Hyperlink" xfId="5132" builtinId="9" hidden="1"/>
    <cellStyle name="Followed Hyperlink" xfId="5134" builtinId="9" hidden="1"/>
    <cellStyle name="Followed Hyperlink" xfId="5136" builtinId="9" hidden="1"/>
    <cellStyle name="Followed Hyperlink" xfId="5138" builtinId="9" hidden="1"/>
    <cellStyle name="Followed Hyperlink" xfId="5140" builtinId="9" hidden="1"/>
    <cellStyle name="Followed Hyperlink" xfId="5142" builtinId="9" hidden="1"/>
    <cellStyle name="Followed Hyperlink" xfId="5144" builtinId="9" hidden="1"/>
    <cellStyle name="Followed Hyperlink" xfId="5146" builtinId="9" hidden="1"/>
    <cellStyle name="Followed Hyperlink" xfId="5148" builtinId="9" hidden="1"/>
    <cellStyle name="Followed Hyperlink" xfId="5150" builtinId="9" hidden="1"/>
    <cellStyle name="Followed Hyperlink" xfId="5152" builtinId="9" hidden="1"/>
    <cellStyle name="Followed Hyperlink" xfId="5154" builtinId="9" hidden="1"/>
    <cellStyle name="Followed Hyperlink" xfId="5156" builtinId="9" hidden="1"/>
    <cellStyle name="Followed Hyperlink" xfId="5158" builtinId="9" hidden="1"/>
    <cellStyle name="Followed Hyperlink" xfId="5160" builtinId="9" hidden="1"/>
    <cellStyle name="Followed Hyperlink" xfId="5162" builtinId="9" hidden="1"/>
    <cellStyle name="Followed Hyperlink" xfId="5164" builtinId="9" hidden="1"/>
    <cellStyle name="Followed Hyperlink" xfId="5166" builtinId="9" hidden="1"/>
    <cellStyle name="Followed Hyperlink" xfId="5168" builtinId="9" hidden="1"/>
    <cellStyle name="Followed Hyperlink" xfId="5170" builtinId="9" hidden="1"/>
    <cellStyle name="Followed Hyperlink" xfId="5172" builtinId="9" hidden="1"/>
    <cellStyle name="Followed Hyperlink" xfId="5174" builtinId="9" hidden="1"/>
    <cellStyle name="Followed Hyperlink" xfId="5176" builtinId="9" hidden="1"/>
    <cellStyle name="Followed Hyperlink" xfId="5178" builtinId="9" hidden="1"/>
    <cellStyle name="Followed Hyperlink" xfId="5180" builtinId="9" hidden="1"/>
    <cellStyle name="Followed Hyperlink" xfId="5182" builtinId="9" hidden="1"/>
    <cellStyle name="Followed Hyperlink" xfId="5184" builtinId="9" hidden="1"/>
    <cellStyle name="Followed Hyperlink" xfId="5186" builtinId="9" hidden="1"/>
    <cellStyle name="Followed Hyperlink" xfId="5188" builtinId="9" hidden="1"/>
    <cellStyle name="Followed Hyperlink" xfId="5190" builtinId="9" hidden="1"/>
    <cellStyle name="Followed Hyperlink" xfId="5192" builtinId="9" hidden="1"/>
    <cellStyle name="Followed Hyperlink" xfId="5194" builtinId="9" hidden="1"/>
    <cellStyle name="Followed Hyperlink" xfId="5196" builtinId="9" hidden="1"/>
    <cellStyle name="Followed Hyperlink" xfId="5198" builtinId="9" hidden="1"/>
    <cellStyle name="Followed Hyperlink" xfId="5200" builtinId="9" hidden="1"/>
    <cellStyle name="Followed Hyperlink" xfId="5202" builtinId="9" hidden="1"/>
    <cellStyle name="Followed Hyperlink" xfId="5204" builtinId="9" hidden="1"/>
    <cellStyle name="Followed Hyperlink" xfId="5206" builtinId="9" hidden="1"/>
    <cellStyle name="Followed Hyperlink" xfId="5208" builtinId="9" hidden="1"/>
    <cellStyle name="Followed Hyperlink" xfId="5210" builtinId="9" hidden="1"/>
    <cellStyle name="Followed Hyperlink" xfId="5212" builtinId="9" hidden="1"/>
    <cellStyle name="Followed Hyperlink" xfId="5214" builtinId="9" hidden="1"/>
    <cellStyle name="Followed Hyperlink" xfId="5216" builtinId="9" hidden="1"/>
    <cellStyle name="Followed Hyperlink" xfId="5218" builtinId="9" hidden="1"/>
    <cellStyle name="Followed Hyperlink" xfId="5220" builtinId="9" hidden="1"/>
    <cellStyle name="Followed Hyperlink" xfId="5222" builtinId="9" hidden="1"/>
    <cellStyle name="Followed Hyperlink" xfId="5224" builtinId="9" hidden="1"/>
    <cellStyle name="Followed Hyperlink" xfId="5226" builtinId="9" hidden="1"/>
    <cellStyle name="Followed Hyperlink" xfId="5228" builtinId="9" hidden="1"/>
    <cellStyle name="Followed Hyperlink" xfId="5230" builtinId="9" hidden="1"/>
    <cellStyle name="Followed Hyperlink" xfId="5232" builtinId="9" hidden="1"/>
    <cellStyle name="Followed Hyperlink" xfId="5234" builtinId="9" hidden="1"/>
    <cellStyle name="Followed Hyperlink" xfId="5236" builtinId="9" hidden="1"/>
    <cellStyle name="Followed Hyperlink" xfId="5238" builtinId="9" hidden="1"/>
    <cellStyle name="Followed Hyperlink" xfId="5240" builtinId="9" hidden="1"/>
    <cellStyle name="Followed Hyperlink" xfId="5242" builtinId="9" hidden="1"/>
    <cellStyle name="Followed Hyperlink" xfId="5244" builtinId="9" hidden="1"/>
    <cellStyle name="Followed Hyperlink" xfId="5246" builtinId="9" hidden="1"/>
    <cellStyle name="Followed Hyperlink" xfId="5248" builtinId="9" hidden="1"/>
    <cellStyle name="Followed Hyperlink" xfId="5250" builtinId="9" hidden="1"/>
    <cellStyle name="Followed Hyperlink" xfId="5252" builtinId="9" hidden="1"/>
    <cellStyle name="Followed Hyperlink" xfId="5254" builtinId="9" hidden="1"/>
    <cellStyle name="Followed Hyperlink" xfId="5256" builtinId="9" hidden="1"/>
    <cellStyle name="Followed Hyperlink" xfId="5258" builtinId="9" hidden="1"/>
    <cellStyle name="Followed Hyperlink" xfId="5260" builtinId="9" hidden="1"/>
    <cellStyle name="Followed Hyperlink" xfId="5262" builtinId="9" hidden="1"/>
    <cellStyle name="Followed Hyperlink" xfId="5264" builtinId="9" hidden="1"/>
    <cellStyle name="Followed Hyperlink" xfId="5266" builtinId="9" hidden="1"/>
    <cellStyle name="Followed Hyperlink" xfId="5268" builtinId="9" hidden="1"/>
    <cellStyle name="Followed Hyperlink" xfId="5270" builtinId="9" hidden="1"/>
    <cellStyle name="Followed Hyperlink" xfId="5272" builtinId="9" hidden="1"/>
    <cellStyle name="Followed Hyperlink" xfId="5274" builtinId="9" hidden="1"/>
    <cellStyle name="Followed Hyperlink" xfId="5276" builtinId="9" hidden="1"/>
    <cellStyle name="Followed Hyperlink" xfId="5278" builtinId="9" hidden="1"/>
    <cellStyle name="Followed Hyperlink" xfId="5280" builtinId="9" hidden="1"/>
    <cellStyle name="Followed Hyperlink" xfId="5282" builtinId="9" hidden="1"/>
    <cellStyle name="Followed Hyperlink" xfId="5284" builtinId="9" hidden="1"/>
    <cellStyle name="Followed Hyperlink" xfId="5286" builtinId="9" hidden="1"/>
    <cellStyle name="Followed Hyperlink" xfId="5288" builtinId="9" hidden="1"/>
    <cellStyle name="Followed Hyperlink" xfId="5290" builtinId="9" hidden="1"/>
    <cellStyle name="Followed Hyperlink" xfId="5292" builtinId="9" hidden="1"/>
    <cellStyle name="Followed Hyperlink" xfId="5294" builtinId="9" hidden="1"/>
    <cellStyle name="Followed Hyperlink" xfId="5296" builtinId="9" hidden="1"/>
    <cellStyle name="Followed Hyperlink" xfId="5298" builtinId="9" hidden="1"/>
    <cellStyle name="Followed Hyperlink" xfId="5300" builtinId="9" hidden="1"/>
    <cellStyle name="Followed Hyperlink" xfId="5302" builtinId="9" hidden="1"/>
    <cellStyle name="Followed Hyperlink" xfId="5304" builtinId="9" hidden="1"/>
    <cellStyle name="Followed Hyperlink" xfId="5306" builtinId="9" hidden="1"/>
    <cellStyle name="Followed Hyperlink" xfId="5308" builtinId="9" hidden="1"/>
    <cellStyle name="Followed Hyperlink" xfId="5310" builtinId="9" hidden="1"/>
    <cellStyle name="Followed Hyperlink" xfId="5312" builtinId="9" hidden="1"/>
    <cellStyle name="Followed Hyperlink" xfId="5314" builtinId="9" hidden="1"/>
    <cellStyle name="Followed Hyperlink" xfId="5316" builtinId="9" hidden="1"/>
    <cellStyle name="Followed Hyperlink" xfId="5318" builtinId="9" hidden="1"/>
    <cellStyle name="Followed Hyperlink" xfId="5320" builtinId="9" hidden="1"/>
    <cellStyle name="Followed Hyperlink" xfId="5322" builtinId="9" hidden="1"/>
    <cellStyle name="Followed Hyperlink" xfId="5324" builtinId="9" hidden="1"/>
    <cellStyle name="Followed Hyperlink" xfId="5326" builtinId="9" hidden="1"/>
    <cellStyle name="Followed Hyperlink" xfId="5328" builtinId="9" hidden="1"/>
    <cellStyle name="Followed Hyperlink" xfId="5330" builtinId="9" hidden="1"/>
    <cellStyle name="Followed Hyperlink" xfId="5332" builtinId="9" hidden="1"/>
    <cellStyle name="Followed Hyperlink" xfId="5334" builtinId="9" hidden="1"/>
    <cellStyle name="Followed Hyperlink" xfId="5336" builtinId="9" hidden="1"/>
    <cellStyle name="Followed Hyperlink" xfId="5338" builtinId="9" hidden="1"/>
    <cellStyle name="Followed Hyperlink" xfId="5340" builtinId="9" hidden="1"/>
    <cellStyle name="Followed Hyperlink" xfId="5342" builtinId="9" hidden="1"/>
    <cellStyle name="Followed Hyperlink" xfId="5344" builtinId="9" hidden="1"/>
    <cellStyle name="Followed Hyperlink" xfId="5346" builtinId="9" hidden="1"/>
    <cellStyle name="Followed Hyperlink" xfId="5348" builtinId="9" hidden="1"/>
    <cellStyle name="Followed Hyperlink" xfId="5350" builtinId="9" hidden="1"/>
    <cellStyle name="Followed Hyperlink" xfId="5352" builtinId="9" hidden="1"/>
    <cellStyle name="Followed Hyperlink" xfId="5354" builtinId="9" hidden="1"/>
    <cellStyle name="Followed Hyperlink" xfId="5356" builtinId="9" hidden="1"/>
    <cellStyle name="Followed Hyperlink" xfId="5358" builtinId="9" hidden="1"/>
    <cellStyle name="Followed Hyperlink" xfId="5360" builtinId="9" hidden="1"/>
    <cellStyle name="Followed Hyperlink" xfId="5362" builtinId="9" hidden="1"/>
    <cellStyle name="Followed Hyperlink" xfId="5364" builtinId="9" hidden="1"/>
    <cellStyle name="Followed Hyperlink" xfId="5366" builtinId="9" hidden="1"/>
    <cellStyle name="Followed Hyperlink" xfId="5368" builtinId="9" hidden="1"/>
    <cellStyle name="Followed Hyperlink" xfId="5370" builtinId="9" hidden="1"/>
    <cellStyle name="Followed Hyperlink" xfId="5372" builtinId="9" hidden="1"/>
    <cellStyle name="Followed Hyperlink" xfId="5374" builtinId="9" hidden="1"/>
    <cellStyle name="Followed Hyperlink" xfId="5376" builtinId="9" hidden="1"/>
    <cellStyle name="Followed Hyperlink" xfId="5378" builtinId="9" hidden="1"/>
    <cellStyle name="Followed Hyperlink" xfId="5380" builtinId="9" hidden="1"/>
    <cellStyle name="Followed Hyperlink" xfId="5382" builtinId="9" hidden="1"/>
    <cellStyle name="Followed Hyperlink" xfId="5384" builtinId="9" hidden="1"/>
    <cellStyle name="Followed Hyperlink" xfId="5386" builtinId="9" hidden="1"/>
    <cellStyle name="Followed Hyperlink" xfId="5388" builtinId="9" hidden="1"/>
    <cellStyle name="Followed Hyperlink" xfId="5390" builtinId="9" hidden="1"/>
    <cellStyle name="Followed Hyperlink" xfId="5392" builtinId="9" hidden="1"/>
    <cellStyle name="Followed Hyperlink" xfId="5394" builtinId="9" hidden="1"/>
    <cellStyle name="Followed Hyperlink" xfId="5396" builtinId="9" hidden="1"/>
    <cellStyle name="Followed Hyperlink" xfId="5398" builtinId="9" hidden="1"/>
    <cellStyle name="Followed Hyperlink" xfId="5400" builtinId="9" hidden="1"/>
    <cellStyle name="Followed Hyperlink" xfId="5402" builtinId="9" hidden="1"/>
    <cellStyle name="Followed Hyperlink" xfId="5404" builtinId="9" hidden="1"/>
    <cellStyle name="Followed Hyperlink" xfId="5406" builtinId="9" hidden="1"/>
    <cellStyle name="Followed Hyperlink" xfId="5408" builtinId="9" hidden="1"/>
    <cellStyle name="Followed Hyperlink" xfId="5410" builtinId="9" hidden="1"/>
    <cellStyle name="Followed Hyperlink" xfId="5412" builtinId="9" hidden="1"/>
    <cellStyle name="Followed Hyperlink" xfId="5414" builtinId="9" hidden="1"/>
    <cellStyle name="Followed Hyperlink" xfId="5416" builtinId="9" hidden="1"/>
    <cellStyle name="Followed Hyperlink" xfId="5418" builtinId="9" hidden="1"/>
    <cellStyle name="Followed Hyperlink" xfId="5420" builtinId="9" hidden="1"/>
    <cellStyle name="Followed Hyperlink" xfId="5422" builtinId="9" hidden="1"/>
    <cellStyle name="Followed Hyperlink" xfId="5424" builtinId="9" hidden="1"/>
    <cellStyle name="Followed Hyperlink" xfId="5426" builtinId="9" hidden="1"/>
    <cellStyle name="Followed Hyperlink" xfId="5428" builtinId="9" hidden="1"/>
    <cellStyle name="Followed Hyperlink" xfId="5430" builtinId="9" hidden="1"/>
    <cellStyle name="Followed Hyperlink" xfId="5432" builtinId="9" hidden="1"/>
    <cellStyle name="Followed Hyperlink" xfId="5434" builtinId="9" hidden="1"/>
    <cellStyle name="Followed Hyperlink" xfId="5436" builtinId="9" hidden="1"/>
    <cellStyle name="Followed Hyperlink" xfId="5438" builtinId="9" hidden="1"/>
    <cellStyle name="Followed Hyperlink" xfId="5440" builtinId="9" hidden="1"/>
    <cellStyle name="Followed Hyperlink" xfId="5442" builtinId="9" hidden="1"/>
    <cellStyle name="Followed Hyperlink" xfId="5444" builtinId="9" hidden="1"/>
    <cellStyle name="Followed Hyperlink" xfId="5446" builtinId="9" hidden="1"/>
    <cellStyle name="Followed Hyperlink" xfId="5448" builtinId="9" hidden="1"/>
    <cellStyle name="Followed Hyperlink" xfId="5450" builtinId="9" hidden="1"/>
    <cellStyle name="Followed Hyperlink" xfId="5452" builtinId="9" hidden="1"/>
    <cellStyle name="Followed Hyperlink" xfId="5454" builtinId="9" hidden="1"/>
    <cellStyle name="Followed Hyperlink" xfId="5456" builtinId="9" hidden="1"/>
    <cellStyle name="Followed Hyperlink" xfId="5458" builtinId="9" hidden="1"/>
    <cellStyle name="Followed Hyperlink" xfId="5460" builtinId="9" hidden="1"/>
    <cellStyle name="Followed Hyperlink" xfId="5462" builtinId="9" hidden="1"/>
    <cellStyle name="Followed Hyperlink" xfId="5464" builtinId="9" hidden="1"/>
    <cellStyle name="Followed Hyperlink" xfId="5466" builtinId="9" hidden="1"/>
    <cellStyle name="Followed Hyperlink" xfId="5468" builtinId="9" hidden="1"/>
    <cellStyle name="Followed Hyperlink" xfId="5470" builtinId="9" hidden="1"/>
    <cellStyle name="Followed Hyperlink" xfId="5472" builtinId="9" hidden="1"/>
    <cellStyle name="Followed Hyperlink" xfId="5474" builtinId="9" hidden="1"/>
    <cellStyle name="Followed Hyperlink" xfId="5476" builtinId="9" hidden="1"/>
    <cellStyle name="Followed Hyperlink" xfId="5478" builtinId="9" hidden="1"/>
    <cellStyle name="Followed Hyperlink" xfId="5480" builtinId="9" hidden="1"/>
    <cellStyle name="Followed Hyperlink" xfId="5482" builtinId="9" hidden="1"/>
    <cellStyle name="Followed Hyperlink" xfId="5484" builtinId="9" hidden="1"/>
    <cellStyle name="Followed Hyperlink" xfId="5486" builtinId="9" hidden="1"/>
    <cellStyle name="Followed Hyperlink" xfId="5488" builtinId="9" hidden="1"/>
    <cellStyle name="Followed Hyperlink" xfId="5490" builtinId="9" hidden="1"/>
    <cellStyle name="Followed Hyperlink" xfId="5492" builtinId="9" hidden="1"/>
    <cellStyle name="Followed Hyperlink" xfId="5494" builtinId="9" hidden="1"/>
    <cellStyle name="Followed Hyperlink" xfId="5496" builtinId="9" hidden="1"/>
    <cellStyle name="Followed Hyperlink" xfId="5498" builtinId="9" hidden="1"/>
    <cellStyle name="Followed Hyperlink" xfId="5500" builtinId="9" hidden="1"/>
    <cellStyle name="Followed Hyperlink" xfId="5502" builtinId="9" hidden="1"/>
    <cellStyle name="Followed Hyperlink" xfId="5504" builtinId="9" hidden="1"/>
    <cellStyle name="Followed Hyperlink" xfId="5506" builtinId="9" hidden="1"/>
    <cellStyle name="Followed Hyperlink" xfId="5508" builtinId="9" hidden="1"/>
    <cellStyle name="Followed Hyperlink" xfId="5510" builtinId="9" hidden="1"/>
    <cellStyle name="Followed Hyperlink" xfId="5512" builtinId="9" hidden="1"/>
    <cellStyle name="Followed Hyperlink" xfId="5514" builtinId="9" hidden="1"/>
    <cellStyle name="Followed Hyperlink" xfId="5516" builtinId="9" hidden="1"/>
    <cellStyle name="Followed Hyperlink" xfId="5518" builtinId="9" hidden="1"/>
    <cellStyle name="Followed Hyperlink" xfId="5520" builtinId="9" hidden="1"/>
    <cellStyle name="Followed Hyperlink" xfId="5522" builtinId="9" hidden="1"/>
    <cellStyle name="Followed Hyperlink" xfId="5524" builtinId="9" hidden="1"/>
    <cellStyle name="Followed Hyperlink" xfId="5526" builtinId="9" hidden="1"/>
    <cellStyle name="Followed Hyperlink" xfId="5528" builtinId="9" hidden="1"/>
    <cellStyle name="Followed Hyperlink" xfId="5530" builtinId="9" hidden="1"/>
    <cellStyle name="Followed Hyperlink" xfId="5532" builtinId="9" hidden="1"/>
    <cellStyle name="Followed Hyperlink" xfId="5534"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70"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6"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40" builtinId="9" hidden="1"/>
    <cellStyle name="Followed Hyperlink" xfId="5642" builtinId="9" hidden="1"/>
    <cellStyle name="Followed Hyperlink" xfId="5644" builtinId="9" hidden="1"/>
    <cellStyle name="Followed Hyperlink" xfId="5646" builtinId="9" hidden="1"/>
    <cellStyle name="Followed Hyperlink" xfId="5648" builtinId="9" hidden="1"/>
    <cellStyle name="Followed Hyperlink" xfId="5650" builtinId="9" hidden="1"/>
    <cellStyle name="Followed Hyperlink" xfId="5652" builtinId="9" hidden="1"/>
    <cellStyle name="Followed Hyperlink" xfId="5654" builtinId="9" hidden="1"/>
    <cellStyle name="Followed Hyperlink" xfId="5656" builtinId="9" hidden="1"/>
    <cellStyle name="Followed Hyperlink" xfId="5658" builtinId="9" hidden="1"/>
    <cellStyle name="Followed Hyperlink" xfId="5660" builtinId="9" hidden="1"/>
    <cellStyle name="Followed Hyperlink" xfId="5662" builtinId="9" hidden="1"/>
    <cellStyle name="Followed Hyperlink" xfId="5664" builtinId="9" hidden="1"/>
    <cellStyle name="Followed Hyperlink" xfId="5666" builtinId="9" hidden="1"/>
    <cellStyle name="Followed Hyperlink" xfId="5668" builtinId="9" hidden="1"/>
    <cellStyle name="Followed Hyperlink" xfId="5670" builtinId="9" hidden="1"/>
    <cellStyle name="Followed Hyperlink" xfId="5672" builtinId="9" hidden="1"/>
    <cellStyle name="Followed Hyperlink" xfId="5674" builtinId="9" hidden="1"/>
    <cellStyle name="Followed Hyperlink" xfId="5677" builtinId="9" hidden="1"/>
    <cellStyle name="Followed Hyperlink" xfId="5679" builtinId="9" hidden="1"/>
    <cellStyle name="Followed Hyperlink" xfId="5681" builtinId="9" hidden="1"/>
    <cellStyle name="Followed Hyperlink" xfId="5688" builtinId="9" hidden="1"/>
    <cellStyle name="Followed Hyperlink" xfId="5690"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48" builtinId="9" hidden="1"/>
    <cellStyle name="Followed Hyperlink" xfId="5750"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4" builtinId="9" hidden="1"/>
    <cellStyle name="Followed Hyperlink" xfId="5786" builtinId="9" hidden="1"/>
    <cellStyle name="Followed Hyperlink" xfId="5788" builtinId="9" hidden="1"/>
    <cellStyle name="Followed Hyperlink" xfId="5790" builtinId="9" hidden="1"/>
    <cellStyle name="Followed Hyperlink" xfId="5792" builtinId="9" hidden="1"/>
    <cellStyle name="Followed Hyperlink" xfId="5794" builtinId="9" hidden="1"/>
    <cellStyle name="Followed Hyperlink" xfId="5796" builtinId="9" hidden="1"/>
    <cellStyle name="Followed Hyperlink" xfId="5798" builtinId="9" hidden="1"/>
    <cellStyle name="Followed Hyperlink" xfId="5800" builtinId="9" hidden="1"/>
    <cellStyle name="Followed Hyperlink" xfId="5802" builtinId="9" hidden="1"/>
    <cellStyle name="Followed Hyperlink" xfId="5804" builtinId="9" hidden="1"/>
    <cellStyle name="Followed Hyperlink" xfId="5806" builtinId="9" hidden="1"/>
    <cellStyle name="Followed Hyperlink" xfId="5808" builtinId="9" hidden="1"/>
    <cellStyle name="Followed Hyperlink" xfId="5810" builtinId="9" hidden="1"/>
    <cellStyle name="Followed Hyperlink" xfId="5812" builtinId="9" hidden="1"/>
    <cellStyle name="Followed Hyperlink" xfId="5814" builtinId="9" hidden="1"/>
    <cellStyle name="Followed Hyperlink" xfId="5816" builtinId="9" hidden="1"/>
    <cellStyle name="Followed Hyperlink" xfId="5818" builtinId="9" hidden="1"/>
    <cellStyle name="Followed Hyperlink" xfId="5820" builtinId="9" hidden="1"/>
    <cellStyle name="Followed Hyperlink" xfId="5822" builtinId="9" hidden="1"/>
    <cellStyle name="Followed Hyperlink" xfId="5824" builtinId="9" hidden="1"/>
    <cellStyle name="Followed Hyperlink" xfId="5826" builtinId="9" hidden="1"/>
    <cellStyle name="Followed Hyperlink" xfId="5828" builtinId="9" hidden="1"/>
    <cellStyle name="Followed Hyperlink" xfId="5830"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8"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oter" xfId="5723"/>
    <cellStyle name="heading" xfId="5724"/>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7" builtinId="8" hidden="1"/>
    <cellStyle name="Hyperlink" xfId="5099" builtinId="8" hidden="1"/>
    <cellStyle name="Hyperlink" xfId="5101" builtinId="8" hidden="1"/>
    <cellStyle name="Hyperlink" xfId="5103" builtinId="8" hidden="1"/>
    <cellStyle name="Hyperlink" xfId="5105" builtinId="8" hidden="1"/>
    <cellStyle name="Hyperlink" xfId="5107" builtinId="8" hidden="1"/>
    <cellStyle name="Hyperlink" xfId="5109" builtinId="8" hidden="1"/>
    <cellStyle name="Hyperlink" xfId="5111" builtinId="8" hidden="1"/>
    <cellStyle name="Hyperlink" xfId="5113" builtinId="8" hidden="1"/>
    <cellStyle name="Hyperlink" xfId="5115" builtinId="8" hidden="1"/>
    <cellStyle name="Hyperlink" xfId="5117" builtinId="8" hidden="1"/>
    <cellStyle name="Hyperlink" xfId="5119" builtinId="8" hidden="1"/>
    <cellStyle name="Hyperlink" xfId="5121" builtinId="8" hidden="1"/>
    <cellStyle name="Hyperlink" xfId="5123" builtinId="8" hidden="1"/>
    <cellStyle name="Hyperlink" xfId="5125" builtinId="8" hidden="1"/>
    <cellStyle name="Hyperlink" xfId="5127" builtinId="8" hidden="1"/>
    <cellStyle name="Hyperlink" xfId="5129" builtinId="8" hidden="1"/>
    <cellStyle name="Hyperlink" xfId="5131" builtinId="8" hidden="1"/>
    <cellStyle name="Hyperlink" xfId="5133" builtinId="8" hidden="1"/>
    <cellStyle name="Hyperlink" xfId="5135" builtinId="8" hidden="1"/>
    <cellStyle name="Hyperlink" xfId="5137" builtinId="8" hidden="1"/>
    <cellStyle name="Hyperlink" xfId="5139" builtinId="8" hidden="1"/>
    <cellStyle name="Hyperlink" xfId="5141" builtinId="8" hidden="1"/>
    <cellStyle name="Hyperlink" xfId="5143" builtinId="8" hidden="1"/>
    <cellStyle name="Hyperlink" xfId="5145" builtinId="8" hidden="1"/>
    <cellStyle name="Hyperlink" xfId="5147" builtinId="8" hidden="1"/>
    <cellStyle name="Hyperlink" xfId="5149" builtinId="8" hidden="1"/>
    <cellStyle name="Hyperlink" xfId="5151" builtinId="8" hidden="1"/>
    <cellStyle name="Hyperlink" xfId="5153" builtinId="8" hidden="1"/>
    <cellStyle name="Hyperlink" xfId="5155" builtinId="8" hidden="1"/>
    <cellStyle name="Hyperlink" xfId="5157" builtinId="8" hidden="1"/>
    <cellStyle name="Hyperlink" xfId="5159" builtinId="8" hidden="1"/>
    <cellStyle name="Hyperlink" xfId="5161" builtinId="8" hidden="1"/>
    <cellStyle name="Hyperlink" xfId="5163" builtinId="8" hidden="1"/>
    <cellStyle name="Hyperlink" xfId="5165" builtinId="8" hidden="1"/>
    <cellStyle name="Hyperlink" xfId="5167" builtinId="8" hidden="1"/>
    <cellStyle name="Hyperlink" xfId="5169" builtinId="8" hidden="1"/>
    <cellStyle name="Hyperlink" xfId="5171" builtinId="8" hidden="1"/>
    <cellStyle name="Hyperlink" xfId="5173" builtinId="8" hidden="1"/>
    <cellStyle name="Hyperlink" xfId="5175" builtinId="8" hidden="1"/>
    <cellStyle name="Hyperlink" xfId="5177" builtinId="8" hidden="1"/>
    <cellStyle name="Hyperlink" xfId="5179" builtinId="8" hidden="1"/>
    <cellStyle name="Hyperlink" xfId="5181" builtinId="8" hidden="1"/>
    <cellStyle name="Hyperlink" xfId="5183" builtinId="8" hidden="1"/>
    <cellStyle name="Hyperlink" xfId="5185" builtinId="8" hidden="1"/>
    <cellStyle name="Hyperlink" xfId="5187" builtinId="8" hidden="1"/>
    <cellStyle name="Hyperlink" xfId="5189" builtinId="8" hidden="1"/>
    <cellStyle name="Hyperlink" xfId="5191" builtinId="8" hidden="1"/>
    <cellStyle name="Hyperlink" xfId="5193" builtinId="8" hidden="1"/>
    <cellStyle name="Hyperlink" xfId="5195" builtinId="8" hidden="1"/>
    <cellStyle name="Hyperlink" xfId="5197" builtinId="8" hidden="1"/>
    <cellStyle name="Hyperlink" xfId="5199" builtinId="8" hidden="1"/>
    <cellStyle name="Hyperlink" xfId="5201" builtinId="8" hidden="1"/>
    <cellStyle name="Hyperlink" xfId="5203" builtinId="8" hidden="1"/>
    <cellStyle name="Hyperlink" xfId="5205" builtinId="8" hidden="1"/>
    <cellStyle name="Hyperlink" xfId="5207" builtinId="8" hidden="1"/>
    <cellStyle name="Hyperlink" xfId="5209" builtinId="8" hidden="1"/>
    <cellStyle name="Hyperlink" xfId="5211" builtinId="8" hidden="1"/>
    <cellStyle name="Hyperlink" xfId="5213" builtinId="8" hidden="1"/>
    <cellStyle name="Hyperlink" xfId="5215" builtinId="8" hidden="1"/>
    <cellStyle name="Hyperlink" xfId="5217" builtinId="8" hidden="1"/>
    <cellStyle name="Hyperlink" xfId="5219" builtinId="8" hidden="1"/>
    <cellStyle name="Hyperlink" xfId="5221" builtinId="8" hidden="1"/>
    <cellStyle name="Hyperlink" xfId="5223" builtinId="8" hidden="1"/>
    <cellStyle name="Hyperlink" xfId="5225" builtinId="8" hidden="1"/>
    <cellStyle name="Hyperlink" xfId="5227" builtinId="8" hidden="1"/>
    <cellStyle name="Hyperlink" xfId="5229" builtinId="8" hidden="1"/>
    <cellStyle name="Hyperlink" xfId="5231" builtinId="8" hidden="1"/>
    <cellStyle name="Hyperlink" xfId="5233" builtinId="8" hidden="1"/>
    <cellStyle name="Hyperlink" xfId="5235" builtinId="8" hidden="1"/>
    <cellStyle name="Hyperlink" xfId="5237" builtinId="8" hidden="1"/>
    <cellStyle name="Hyperlink" xfId="5239" builtinId="8" hidden="1"/>
    <cellStyle name="Hyperlink" xfId="5241" builtinId="8" hidden="1"/>
    <cellStyle name="Hyperlink" xfId="5243" builtinId="8" hidden="1"/>
    <cellStyle name="Hyperlink" xfId="5245" builtinId="8" hidden="1"/>
    <cellStyle name="Hyperlink" xfId="5247" builtinId="8" hidden="1"/>
    <cellStyle name="Hyperlink" xfId="5249" builtinId="8" hidden="1"/>
    <cellStyle name="Hyperlink" xfId="5251" builtinId="8" hidden="1"/>
    <cellStyle name="Hyperlink" xfId="5253" builtinId="8" hidden="1"/>
    <cellStyle name="Hyperlink" xfId="5255" builtinId="8" hidden="1"/>
    <cellStyle name="Hyperlink" xfId="5257" builtinId="8" hidden="1"/>
    <cellStyle name="Hyperlink" xfId="5259" builtinId="8" hidden="1"/>
    <cellStyle name="Hyperlink" xfId="5261" builtinId="8" hidden="1"/>
    <cellStyle name="Hyperlink" xfId="5263" builtinId="8" hidden="1"/>
    <cellStyle name="Hyperlink" xfId="5265" builtinId="8" hidden="1"/>
    <cellStyle name="Hyperlink" xfId="5267" builtinId="8" hidden="1"/>
    <cellStyle name="Hyperlink" xfId="5269" builtinId="8" hidden="1"/>
    <cellStyle name="Hyperlink" xfId="5271" builtinId="8" hidden="1"/>
    <cellStyle name="Hyperlink" xfId="5273" builtinId="8" hidden="1"/>
    <cellStyle name="Hyperlink" xfId="5275" builtinId="8" hidden="1"/>
    <cellStyle name="Hyperlink" xfId="5277" builtinId="8" hidden="1"/>
    <cellStyle name="Hyperlink" xfId="5279" builtinId="8" hidden="1"/>
    <cellStyle name="Hyperlink" xfId="5281" builtinId="8" hidden="1"/>
    <cellStyle name="Hyperlink" xfId="5283" builtinId="8" hidden="1"/>
    <cellStyle name="Hyperlink" xfId="5285" builtinId="8" hidden="1"/>
    <cellStyle name="Hyperlink" xfId="5287" builtinId="8" hidden="1"/>
    <cellStyle name="Hyperlink" xfId="5289" builtinId="8" hidden="1"/>
    <cellStyle name="Hyperlink" xfId="5291" builtinId="8" hidden="1"/>
    <cellStyle name="Hyperlink" xfId="5293" builtinId="8" hidden="1"/>
    <cellStyle name="Hyperlink" xfId="5295" builtinId="8" hidden="1"/>
    <cellStyle name="Hyperlink" xfId="5297" builtinId="8" hidden="1"/>
    <cellStyle name="Hyperlink" xfId="5299" builtinId="8" hidden="1"/>
    <cellStyle name="Hyperlink" xfId="5301" builtinId="8" hidden="1"/>
    <cellStyle name="Hyperlink" xfId="5303" builtinId="8" hidden="1"/>
    <cellStyle name="Hyperlink" xfId="5305" builtinId="8" hidden="1"/>
    <cellStyle name="Hyperlink" xfId="5307" builtinId="8" hidden="1"/>
    <cellStyle name="Hyperlink" xfId="5309" builtinId="8" hidden="1"/>
    <cellStyle name="Hyperlink" xfId="5311" builtinId="8" hidden="1"/>
    <cellStyle name="Hyperlink" xfId="5313" builtinId="8" hidden="1"/>
    <cellStyle name="Hyperlink" xfId="5315" builtinId="8" hidden="1"/>
    <cellStyle name="Hyperlink" xfId="5317" builtinId="8" hidden="1"/>
    <cellStyle name="Hyperlink" xfId="5319" builtinId="8" hidden="1"/>
    <cellStyle name="Hyperlink" xfId="5321" builtinId="8" hidden="1"/>
    <cellStyle name="Hyperlink" xfId="5323" builtinId="8" hidden="1"/>
    <cellStyle name="Hyperlink" xfId="5325" builtinId="8" hidden="1"/>
    <cellStyle name="Hyperlink" xfId="5327" builtinId="8" hidden="1"/>
    <cellStyle name="Hyperlink" xfId="5329" builtinId="8" hidden="1"/>
    <cellStyle name="Hyperlink" xfId="5331" builtinId="8" hidden="1"/>
    <cellStyle name="Hyperlink" xfId="5333" builtinId="8" hidden="1"/>
    <cellStyle name="Hyperlink" xfId="5335" builtinId="8" hidden="1"/>
    <cellStyle name="Hyperlink" xfId="5337" builtinId="8" hidden="1"/>
    <cellStyle name="Hyperlink" xfId="5339" builtinId="8" hidden="1"/>
    <cellStyle name="Hyperlink" xfId="5341" builtinId="8" hidden="1"/>
    <cellStyle name="Hyperlink" xfId="5343" builtinId="8" hidden="1"/>
    <cellStyle name="Hyperlink" xfId="5345" builtinId="8" hidden="1"/>
    <cellStyle name="Hyperlink" xfId="5347" builtinId="8" hidden="1"/>
    <cellStyle name="Hyperlink" xfId="5349" builtinId="8" hidden="1"/>
    <cellStyle name="Hyperlink" xfId="5351" builtinId="8" hidden="1"/>
    <cellStyle name="Hyperlink" xfId="5353" builtinId="8" hidden="1"/>
    <cellStyle name="Hyperlink" xfId="5355" builtinId="8" hidden="1"/>
    <cellStyle name="Hyperlink" xfId="5357" builtinId="8" hidden="1"/>
    <cellStyle name="Hyperlink" xfId="5359" builtinId="8" hidden="1"/>
    <cellStyle name="Hyperlink" xfId="5361" builtinId="8" hidden="1"/>
    <cellStyle name="Hyperlink" xfId="5363" builtinId="8" hidden="1"/>
    <cellStyle name="Hyperlink" xfId="5365" builtinId="8" hidden="1"/>
    <cellStyle name="Hyperlink" xfId="5367" builtinId="8" hidden="1"/>
    <cellStyle name="Hyperlink" xfId="5369" builtinId="8" hidden="1"/>
    <cellStyle name="Hyperlink" xfId="5371" builtinId="8" hidden="1"/>
    <cellStyle name="Hyperlink" xfId="5373" builtinId="8" hidden="1"/>
    <cellStyle name="Hyperlink" xfId="5375" builtinId="8" hidden="1"/>
    <cellStyle name="Hyperlink" xfId="5377" builtinId="8" hidden="1"/>
    <cellStyle name="Hyperlink" xfId="5379" builtinId="8" hidden="1"/>
    <cellStyle name="Hyperlink" xfId="5381" builtinId="8" hidden="1"/>
    <cellStyle name="Hyperlink" xfId="5383" builtinId="8" hidden="1"/>
    <cellStyle name="Hyperlink" xfId="5385" builtinId="8" hidden="1"/>
    <cellStyle name="Hyperlink" xfId="5387" builtinId="8" hidden="1"/>
    <cellStyle name="Hyperlink" xfId="5389" builtinId="8" hidden="1"/>
    <cellStyle name="Hyperlink" xfId="5391" builtinId="8" hidden="1"/>
    <cellStyle name="Hyperlink" xfId="5393" builtinId="8" hidden="1"/>
    <cellStyle name="Hyperlink" xfId="5395" builtinId="8" hidden="1"/>
    <cellStyle name="Hyperlink" xfId="5397" builtinId="8" hidden="1"/>
    <cellStyle name="Hyperlink" xfId="5399" builtinId="8" hidden="1"/>
    <cellStyle name="Hyperlink" xfId="5401" builtinId="8" hidden="1"/>
    <cellStyle name="Hyperlink" xfId="5403" builtinId="8" hidden="1"/>
    <cellStyle name="Hyperlink" xfId="5405" builtinId="8" hidden="1"/>
    <cellStyle name="Hyperlink" xfId="5407" builtinId="8" hidden="1"/>
    <cellStyle name="Hyperlink" xfId="5409" builtinId="8" hidden="1"/>
    <cellStyle name="Hyperlink" xfId="5411" builtinId="8" hidden="1"/>
    <cellStyle name="Hyperlink" xfId="5413" builtinId="8" hidden="1"/>
    <cellStyle name="Hyperlink" xfId="5415" builtinId="8" hidden="1"/>
    <cellStyle name="Hyperlink" xfId="5417" builtinId="8" hidden="1"/>
    <cellStyle name="Hyperlink" xfId="5419" builtinId="8" hidden="1"/>
    <cellStyle name="Hyperlink" xfId="5421" builtinId="8" hidden="1"/>
    <cellStyle name="Hyperlink" xfId="5423" builtinId="8" hidden="1"/>
    <cellStyle name="Hyperlink" xfId="5425" builtinId="8" hidden="1"/>
    <cellStyle name="Hyperlink" xfId="5427" builtinId="8" hidden="1"/>
    <cellStyle name="Hyperlink" xfId="5429" builtinId="8" hidden="1"/>
    <cellStyle name="Hyperlink" xfId="5431" builtinId="8" hidden="1"/>
    <cellStyle name="Hyperlink" xfId="5433" builtinId="8" hidden="1"/>
    <cellStyle name="Hyperlink" xfId="5435" builtinId="8" hidden="1"/>
    <cellStyle name="Hyperlink" xfId="5437" builtinId="8" hidden="1"/>
    <cellStyle name="Hyperlink" xfId="5439" builtinId="8" hidden="1"/>
    <cellStyle name="Hyperlink" xfId="5441" builtinId="8" hidden="1"/>
    <cellStyle name="Hyperlink" xfId="5443" builtinId="8" hidden="1"/>
    <cellStyle name="Hyperlink" xfId="5445" builtinId="8" hidden="1"/>
    <cellStyle name="Hyperlink" xfId="5447" builtinId="8" hidden="1"/>
    <cellStyle name="Hyperlink" xfId="5449" builtinId="8" hidden="1"/>
    <cellStyle name="Hyperlink" xfId="5451" builtinId="8" hidden="1"/>
    <cellStyle name="Hyperlink" xfId="5453" builtinId="8" hidden="1"/>
    <cellStyle name="Hyperlink" xfId="5455" builtinId="8" hidden="1"/>
    <cellStyle name="Hyperlink" xfId="5457" builtinId="8" hidden="1"/>
    <cellStyle name="Hyperlink" xfId="5459" builtinId="8" hidden="1"/>
    <cellStyle name="Hyperlink" xfId="5461" builtinId="8" hidden="1"/>
    <cellStyle name="Hyperlink" xfId="5463" builtinId="8" hidden="1"/>
    <cellStyle name="Hyperlink" xfId="5465" builtinId="8" hidden="1"/>
    <cellStyle name="Hyperlink" xfId="5467" builtinId="8" hidden="1"/>
    <cellStyle name="Hyperlink" xfId="5469" builtinId="8" hidden="1"/>
    <cellStyle name="Hyperlink" xfId="5471" builtinId="8" hidden="1"/>
    <cellStyle name="Hyperlink" xfId="5473" builtinId="8" hidden="1"/>
    <cellStyle name="Hyperlink" xfId="5475" builtinId="8" hidden="1"/>
    <cellStyle name="Hyperlink" xfId="5477" builtinId="8" hidden="1"/>
    <cellStyle name="Hyperlink" xfId="5479" builtinId="8" hidden="1"/>
    <cellStyle name="Hyperlink" xfId="5481" builtinId="8" hidden="1"/>
    <cellStyle name="Hyperlink" xfId="5483" builtinId="8" hidden="1"/>
    <cellStyle name="Hyperlink" xfId="5485" builtinId="8" hidden="1"/>
    <cellStyle name="Hyperlink" xfId="5487" builtinId="8" hidden="1"/>
    <cellStyle name="Hyperlink" xfId="5489" builtinId="8" hidden="1"/>
    <cellStyle name="Hyperlink" xfId="5491" builtinId="8" hidden="1"/>
    <cellStyle name="Hyperlink" xfId="5493" builtinId="8" hidden="1"/>
    <cellStyle name="Hyperlink" xfId="5495" builtinId="8" hidden="1"/>
    <cellStyle name="Hyperlink" xfId="5497" builtinId="8" hidden="1"/>
    <cellStyle name="Hyperlink" xfId="5499" builtinId="8" hidden="1"/>
    <cellStyle name="Hyperlink" xfId="5501" builtinId="8" hidden="1"/>
    <cellStyle name="Hyperlink" xfId="5503" builtinId="8" hidden="1"/>
    <cellStyle name="Hyperlink" xfId="5505" builtinId="8" hidden="1"/>
    <cellStyle name="Hyperlink" xfId="5507" builtinId="8" hidden="1"/>
    <cellStyle name="Hyperlink" xfId="5509" builtinId="8" hidden="1"/>
    <cellStyle name="Hyperlink" xfId="5511" builtinId="8" hidden="1"/>
    <cellStyle name="Hyperlink" xfId="5513" builtinId="8" hidden="1"/>
    <cellStyle name="Hyperlink" xfId="5515" builtinId="8" hidden="1"/>
    <cellStyle name="Hyperlink" xfId="5517" builtinId="8" hidden="1"/>
    <cellStyle name="Hyperlink" xfId="5519" builtinId="8" hidden="1"/>
    <cellStyle name="Hyperlink" xfId="5521" builtinId="8" hidden="1"/>
    <cellStyle name="Hyperlink" xfId="5523" builtinId="8" hidden="1"/>
    <cellStyle name="Hyperlink" xfId="5525" builtinId="8" hidden="1"/>
    <cellStyle name="Hyperlink" xfId="5527" builtinId="8" hidden="1"/>
    <cellStyle name="Hyperlink" xfId="5529" builtinId="8" hidden="1"/>
    <cellStyle name="Hyperlink" xfId="5531" builtinId="8" hidden="1"/>
    <cellStyle name="Hyperlink" xfId="5533" builtinId="8" hidden="1"/>
    <cellStyle name="Hyperlink" xfId="5535" builtinId="8" hidden="1"/>
    <cellStyle name="Hyperlink" xfId="5537" builtinId="8" hidden="1"/>
    <cellStyle name="Hyperlink" xfId="5539" builtinId="8" hidden="1"/>
    <cellStyle name="Hyperlink" xfId="5541" builtinId="8" hidden="1"/>
    <cellStyle name="Hyperlink" xfId="5543" builtinId="8" hidden="1"/>
    <cellStyle name="Hyperlink" xfId="5545" builtinId="8" hidden="1"/>
    <cellStyle name="Hyperlink" xfId="5547" builtinId="8" hidden="1"/>
    <cellStyle name="Hyperlink" xfId="5549" builtinId="8" hidden="1"/>
    <cellStyle name="Hyperlink" xfId="5551" builtinId="8" hidden="1"/>
    <cellStyle name="Hyperlink" xfId="5553" builtinId="8" hidden="1"/>
    <cellStyle name="Hyperlink" xfId="5555" builtinId="8" hidden="1"/>
    <cellStyle name="Hyperlink" xfId="5557" builtinId="8" hidden="1"/>
    <cellStyle name="Hyperlink" xfId="5559" builtinId="8" hidden="1"/>
    <cellStyle name="Hyperlink" xfId="5561" builtinId="8" hidden="1"/>
    <cellStyle name="Hyperlink" xfId="5563" builtinId="8" hidden="1"/>
    <cellStyle name="Hyperlink" xfId="5565" builtinId="8" hidden="1"/>
    <cellStyle name="Hyperlink" xfId="5567" builtinId="8" hidden="1"/>
    <cellStyle name="Hyperlink" xfId="5569" builtinId="8" hidden="1"/>
    <cellStyle name="Hyperlink" xfId="5571" builtinId="8" hidden="1"/>
    <cellStyle name="Hyperlink" xfId="5573" builtinId="8" hidden="1"/>
    <cellStyle name="Hyperlink" xfId="5575" builtinId="8" hidden="1"/>
    <cellStyle name="Hyperlink" xfId="5577" builtinId="8" hidden="1"/>
    <cellStyle name="Hyperlink" xfId="5579" builtinId="8" hidden="1"/>
    <cellStyle name="Hyperlink" xfId="5581" builtinId="8" hidden="1"/>
    <cellStyle name="Hyperlink" xfId="5583" builtinId="8" hidden="1"/>
    <cellStyle name="Hyperlink" xfId="5585" builtinId="8" hidden="1"/>
    <cellStyle name="Hyperlink" xfId="5587" builtinId="8" hidden="1"/>
    <cellStyle name="Hyperlink" xfId="5589" builtinId="8" hidden="1"/>
    <cellStyle name="Hyperlink" xfId="5591" builtinId="8" hidden="1"/>
    <cellStyle name="Hyperlink" xfId="5593" builtinId="8" hidden="1"/>
    <cellStyle name="Hyperlink" xfId="5595" builtinId="8" hidden="1"/>
    <cellStyle name="Hyperlink" xfId="5597" builtinId="8" hidden="1"/>
    <cellStyle name="Hyperlink" xfId="5599" builtinId="8" hidden="1"/>
    <cellStyle name="Hyperlink" xfId="5601" builtinId="8" hidden="1"/>
    <cellStyle name="Hyperlink" xfId="5603" builtinId="8" hidden="1"/>
    <cellStyle name="Hyperlink" xfId="5605" builtinId="8" hidden="1"/>
    <cellStyle name="Hyperlink" xfId="5607" builtinId="8" hidden="1"/>
    <cellStyle name="Hyperlink" xfId="5609" builtinId="8" hidden="1"/>
    <cellStyle name="Hyperlink" xfId="5611" builtinId="8" hidden="1"/>
    <cellStyle name="Hyperlink" xfId="5613" builtinId="8" hidden="1"/>
    <cellStyle name="Hyperlink" xfId="5615" builtinId="8" hidden="1"/>
    <cellStyle name="Hyperlink" xfId="5617" builtinId="8" hidden="1"/>
    <cellStyle name="Hyperlink" xfId="5619" builtinId="8" hidden="1"/>
    <cellStyle name="Hyperlink" xfId="5621" builtinId="8" hidden="1"/>
    <cellStyle name="Hyperlink" xfId="5623" builtinId="8" hidden="1"/>
    <cellStyle name="Hyperlink" xfId="5625" builtinId="8" hidden="1"/>
    <cellStyle name="Hyperlink" xfId="5627" builtinId="8" hidden="1"/>
    <cellStyle name="Hyperlink" xfId="5629" builtinId="8" hidden="1"/>
    <cellStyle name="Hyperlink" xfId="5631" builtinId="8" hidden="1"/>
    <cellStyle name="Hyperlink" xfId="5633" builtinId="8" hidden="1"/>
    <cellStyle name="Hyperlink" xfId="5635" builtinId="8" hidden="1"/>
    <cellStyle name="Hyperlink" xfId="5637" builtinId="8" hidden="1"/>
    <cellStyle name="Hyperlink" xfId="5639" builtinId="8" hidden="1"/>
    <cellStyle name="Hyperlink" xfId="5641" builtinId="8" hidden="1"/>
    <cellStyle name="Hyperlink" xfId="5643" builtinId="8" hidden="1"/>
    <cellStyle name="Hyperlink" xfId="5645" builtinId="8" hidden="1"/>
    <cellStyle name="Hyperlink" xfId="5647" builtinId="8" hidden="1"/>
    <cellStyle name="Hyperlink" xfId="5649" builtinId="8" hidden="1"/>
    <cellStyle name="Hyperlink" xfId="5651" builtinId="8" hidden="1"/>
    <cellStyle name="Hyperlink" xfId="5653" builtinId="8" hidden="1"/>
    <cellStyle name="Hyperlink" xfId="5655" builtinId="8" hidden="1"/>
    <cellStyle name="Hyperlink" xfId="5657" builtinId="8" hidden="1"/>
    <cellStyle name="Hyperlink" xfId="5659" builtinId="8" hidden="1"/>
    <cellStyle name="Hyperlink" xfId="5661" builtinId="8" hidden="1"/>
    <cellStyle name="Hyperlink" xfId="5663" builtinId="8" hidden="1"/>
    <cellStyle name="Hyperlink" xfId="5665" builtinId="8" hidden="1"/>
    <cellStyle name="Hyperlink" xfId="5667" builtinId="8" hidden="1"/>
    <cellStyle name="Hyperlink" xfId="5669" builtinId="8" hidden="1"/>
    <cellStyle name="Hyperlink" xfId="5671" builtinId="8" hidden="1"/>
    <cellStyle name="Hyperlink" xfId="5673" builtinId="8" hidden="1"/>
    <cellStyle name="Hyperlink" xfId="5676" builtinId="8" hidden="1"/>
    <cellStyle name="Hyperlink" xfId="5678" builtinId="8" hidden="1"/>
    <cellStyle name="Hyperlink" xfId="5680" builtinId="8" hidden="1"/>
    <cellStyle name="Hyperlink" xfId="5687" builtinId="8" hidden="1"/>
    <cellStyle name="Hyperlink" xfId="5689" builtinId="8" hidden="1"/>
    <cellStyle name="Hyperlink" xfId="5697" builtinId="8" hidden="1"/>
    <cellStyle name="Hyperlink" xfId="5699" builtinId="8" hidden="1"/>
    <cellStyle name="Hyperlink" xfId="5701" builtinId="8" hidden="1"/>
    <cellStyle name="Hyperlink" xfId="5703" builtinId="8" hidden="1"/>
    <cellStyle name="Hyperlink" xfId="5705" builtinId="8" hidden="1"/>
    <cellStyle name="Hyperlink" xfId="5707" builtinId="8" hidden="1"/>
    <cellStyle name="Hyperlink" xfId="5709" builtinId="8" hidden="1"/>
    <cellStyle name="Hyperlink" xfId="5711" builtinId="8" hidden="1"/>
    <cellStyle name="Hyperlink" xfId="5747" builtinId="8" hidden="1"/>
    <cellStyle name="Hyperlink" xfId="5749" builtinId="8" hidden="1"/>
    <cellStyle name="Hyperlink" xfId="5751" builtinId="8" hidden="1"/>
    <cellStyle name="Hyperlink" xfId="5753" builtinId="8" hidden="1"/>
    <cellStyle name="Hyperlink" xfId="5755" builtinId="8" hidden="1"/>
    <cellStyle name="Hyperlink" xfId="5757" builtinId="8" hidden="1"/>
    <cellStyle name="Hyperlink" xfId="5759" builtinId="8" hidden="1"/>
    <cellStyle name="Hyperlink" xfId="5761" builtinId="8" hidden="1"/>
    <cellStyle name="Hyperlink" xfId="5763" builtinId="8" hidden="1"/>
    <cellStyle name="Hyperlink" xfId="5765" builtinId="8" hidden="1"/>
    <cellStyle name="Hyperlink" xfId="5767" builtinId="8" hidden="1"/>
    <cellStyle name="Hyperlink" xfId="5769" builtinId="8" hidden="1"/>
    <cellStyle name="Hyperlink" xfId="5771" builtinId="8" hidden="1"/>
    <cellStyle name="Hyperlink" xfId="5773" builtinId="8" hidden="1"/>
    <cellStyle name="Hyperlink" xfId="5775" builtinId="8" hidden="1"/>
    <cellStyle name="Hyperlink" xfId="5777" builtinId="8" hidden="1"/>
    <cellStyle name="Hyperlink" xfId="5779" builtinId="8" hidden="1"/>
    <cellStyle name="Hyperlink" xfId="5781" builtinId="8" hidden="1"/>
    <cellStyle name="Hyperlink" xfId="5783" builtinId="8" hidden="1"/>
    <cellStyle name="Hyperlink" xfId="5785" builtinId="8" hidden="1"/>
    <cellStyle name="Hyperlink" xfId="5787" builtinId="8" hidden="1"/>
    <cellStyle name="Hyperlink" xfId="5789" builtinId="8" hidden="1"/>
    <cellStyle name="Hyperlink" xfId="5791" builtinId="8" hidden="1"/>
    <cellStyle name="Hyperlink" xfId="5793" builtinId="8" hidden="1"/>
    <cellStyle name="Hyperlink" xfId="5795" builtinId="8" hidden="1"/>
    <cellStyle name="Hyperlink" xfId="5797" builtinId="8" hidden="1"/>
    <cellStyle name="Hyperlink" xfId="5799" builtinId="8" hidden="1"/>
    <cellStyle name="Hyperlink" xfId="5801" builtinId="8" hidden="1"/>
    <cellStyle name="Hyperlink" xfId="5803" builtinId="8" hidden="1"/>
    <cellStyle name="Hyperlink" xfId="5805" builtinId="8" hidden="1"/>
    <cellStyle name="Hyperlink" xfId="5807" builtinId="8" hidden="1"/>
    <cellStyle name="Hyperlink" xfId="5809" builtinId="8" hidden="1"/>
    <cellStyle name="Hyperlink" xfId="5811" builtinId="8" hidden="1"/>
    <cellStyle name="Hyperlink" xfId="5813" builtinId="8" hidden="1"/>
    <cellStyle name="Hyperlink" xfId="5815" builtinId="8" hidden="1"/>
    <cellStyle name="Hyperlink" xfId="5817" builtinId="8" hidden="1"/>
    <cellStyle name="Hyperlink" xfId="5819" builtinId="8" hidden="1"/>
    <cellStyle name="Hyperlink" xfId="5821" builtinId="8" hidden="1"/>
    <cellStyle name="Hyperlink" xfId="5823" builtinId="8" hidden="1"/>
    <cellStyle name="Hyperlink" xfId="5825" builtinId="8" hidden="1"/>
    <cellStyle name="Hyperlink" xfId="5827" builtinId="8" hidden="1"/>
    <cellStyle name="Hyperlink" xfId="5829" builtinId="8" hidden="1"/>
    <cellStyle name="Hyperlink" xfId="5837" builtinId="8" hidden="1"/>
    <cellStyle name="Hyperlink" xfId="5839" builtinId="8" hidden="1"/>
    <cellStyle name="Hyperlink" xfId="5841" builtinId="8" hidden="1"/>
    <cellStyle name="Hyperlink" xfId="5843" builtinId="8" hidden="1"/>
    <cellStyle name="Hyperlink" xfId="5845" builtinId="8" hidden="1"/>
    <cellStyle name="Hyperlink" xfId="5847" builtinId="8" hidden="1"/>
    <cellStyle name="Hyperlink" xfId="5849" builtinId="8" hidden="1"/>
    <cellStyle name="Hyperlink" xfId="5851" builtinId="8" hidden="1"/>
    <cellStyle name="Hyperlink" xfId="5853" builtinId="8" hidden="1"/>
    <cellStyle name="Hyperlink" xfId="5855" builtinId="8" hidden="1"/>
    <cellStyle name="Hyperlink" xfId="5857" builtinId="8" hidden="1"/>
    <cellStyle name="Hyperlink" xfId="5859" builtinId="8" hidden="1"/>
    <cellStyle name="Hyperlink" xfId="5861" builtinId="8" hidden="1"/>
    <cellStyle name="Hyperlink" xfId="5863" builtinId="8" hidden="1"/>
    <cellStyle name="Hyperlink" xfId="5865" builtinId="8" hidden="1"/>
    <cellStyle name="Hyperlink" xfId="5867" builtinId="8" hidden="1"/>
    <cellStyle name="Hyperlink" xfId="5869" builtinId="8" hidden="1"/>
    <cellStyle name="Hyperlink" xfId="5871" builtinId="8" hidden="1"/>
    <cellStyle name="Hyperlink" xfId="5873" builtinId="8" hidden="1"/>
    <cellStyle name="Hyperlink" xfId="5875" builtinId="8" hidden="1"/>
    <cellStyle name="Hyperlink" xfId="5877" builtinId="8" hidden="1"/>
    <cellStyle name="Hyperlink" xfId="5879" builtinId="8" hidden="1"/>
    <cellStyle name="Hyperlink" xfId="5881" builtinId="8" hidden="1"/>
    <cellStyle name="Hyperlink 2" xfId="5725"/>
    <cellStyle name="Hyperlink 3" xfId="5726"/>
    <cellStyle name="Input" xfId="5682" builtinId="20" customBuiltin="1"/>
    <cellStyle name="Normal" xfId="0" builtinId="0" customBuiltin="1"/>
    <cellStyle name="Normal 107" xfId="5727"/>
    <cellStyle name="Normal 2" xfId="1"/>
    <cellStyle name="Normal 2 2" xfId="5728"/>
    <cellStyle name="Normal 2 2 2" xfId="5729"/>
    <cellStyle name="Normal 2 2 3" xfId="5730"/>
    <cellStyle name="Normal 2 2 4" xfId="5692"/>
    <cellStyle name="Normal 2 2 4 2" xfId="5836"/>
    <cellStyle name="Normal 2 3" xfId="5696"/>
    <cellStyle name="Normal 2 4" xfId="3"/>
    <cellStyle name="Normal 2 4 2" xfId="5713"/>
    <cellStyle name="Normal 2 5" xfId="5731"/>
    <cellStyle name="Normal 3" xfId="5714"/>
    <cellStyle name="Normal 4" xfId="5732"/>
    <cellStyle name="Normal 5" xfId="4"/>
    <cellStyle name="Normal 6" xfId="5733"/>
    <cellStyle name="Normal 7" xfId="5883"/>
    <cellStyle name="Normal 9" xfId="5675"/>
    <cellStyle name="Note" xfId="5684" builtinId="10" customBuiltin="1"/>
    <cellStyle name="Note 2" xfId="5693"/>
    <cellStyle name="Note 2 2" xfId="5833"/>
    <cellStyle name="Note 3" xfId="5686"/>
    <cellStyle name="Percent" xfId="35" builtinId="5"/>
    <cellStyle name="Percent 10" xfId="5734"/>
    <cellStyle name="Percent 11" xfId="5735"/>
    <cellStyle name="Percent 12" xfId="196"/>
    <cellStyle name="Percent 12 3" xfId="5695"/>
    <cellStyle name="Percent 12 3 2" xfId="5831"/>
    <cellStyle name="Percent 13" xfId="726"/>
    <cellStyle name="Percent 14" xfId="1359"/>
    <cellStyle name="Percent 14 3" xfId="5694"/>
    <cellStyle name="Percent 14 3 2" xfId="5835"/>
    <cellStyle name="Percent 15" xfId="5884"/>
    <cellStyle name="Percent 16" xfId="2804"/>
    <cellStyle name="Percent 17" xfId="3319"/>
    <cellStyle name="Percent 18" xfId="3688"/>
    <cellStyle name="Percent 19" xfId="5096"/>
    <cellStyle name="Percent 2" xfId="5"/>
    <cellStyle name="Percent 3" xfId="6"/>
    <cellStyle name="Percent 4" xfId="5736"/>
    <cellStyle name="Percent 4 2" xfId="5737"/>
    <cellStyle name="Percent 5" xfId="5738"/>
    <cellStyle name="Percent 5 2" xfId="5739"/>
    <cellStyle name="Percent 5 2 2" xfId="5740"/>
    <cellStyle name="Percent 5 2 2 2" xfId="1361"/>
    <cellStyle name="Percent 5 3" xfId="2"/>
    <cellStyle name="Percent 5 3 2" xfId="197"/>
    <cellStyle name="Percent 5 3 2 3" xfId="5691"/>
    <cellStyle name="Percent 5 3 2 3 2" xfId="5832"/>
    <cellStyle name="Percent 5 3 3" xfId="1360"/>
    <cellStyle name="Percent 5 3 4" xfId="3689"/>
    <cellStyle name="Percent 6" xfId="5741"/>
    <cellStyle name="Percent 7" xfId="5742"/>
    <cellStyle name="Percent 8" xfId="5743"/>
    <cellStyle name="Percent 9" xfId="5744"/>
    <cellStyle name="rowfield" xfId="5745"/>
    <cellStyle name="Test" xfId="5746"/>
  </cellStyles>
  <dxfs count="0"/>
  <tableStyles count="0" defaultTableStyle="TableStyleMedium9" defaultPivotStyle="PivotStyleMedium4"/>
  <colors>
    <mruColors>
      <color rgb="FF0000FF"/>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'B2.1.Sales.Mix.Input'!$M$6</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'B2.1.Sales.Mix.Input'!$N$6:$Z$6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6901-7F41-8456-4EE5EB132843}"/>
            </c:ext>
          </c:extLst>
        </c:ser>
        <c:ser>
          <c:idx val="1"/>
          <c:order val="1"/>
          <c:tx>
            <c:strRef>
              <c:f>'B2.1.Sales.Mix.Input'!$M$7</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'B2.1.Sales.Mix.Input'!$N$7:$Z$7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6901-7F41-8456-4EE5EB132843}"/>
            </c:ext>
          </c:extLst>
        </c:ser>
        <c:ser>
          <c:idx val="2"/>
          <c:order val="2"/>
          <c:tx>
            <c:strRef>
              <c:f>'B2.1.Sales.Mix.Input'!$M$8</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'B2.1.Sales.Mix.Input'!$N$8:$Z$8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6901-7F41-8456-4EE5EB132843}"/>
            </c:ext>
          </c:extLst>
        </c:ser>
        <c:ser>
          <c:idx val="3"/>
          <c:order val="3"/>
          <c:tx>
            <c:strRef>
              <c:f>'B2.1.Sales.Mix.Input'!$M$9</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'B2.1.Sales.Mix.Input'!$N$9:$Z$9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6901-7F41-8456-4EE5EB132843}"/>
            </c:ext>
          </c:extLst>
        </c:ser>
        <c:ser>
          <c:idx val="4"/>
          <c:order val="4"/>
          <c:tx>
            <c:strRef>
              <c:f>'B2.1.Sales.Mix.Input'!$M$10</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'B2.1.Sales.Mix.Input'!$N$10:$Z$10</c:f>
              <c:numCache>
                <c:formatCode>0.0%</c:formatCode>
                <c:ptCount val="13"/>
                <c:pt idx="0">
                  <c:v>0.36818845569018976</c:v>
                </c:pt>
                <c:pt idx="1">
                  <c:v>0.32684517210810027</c:v>
                </c:pt>
                <c:pt idx="2">
                  <c:v>0.30000000000000004</c:v>
                </c:pt>
                <c:pt idx="3">
                  <c:v>0.26</c:v>
                </c:pt>
                <c:pt idx="4">
                  <c:v>0.21999999999999997</c:v>
                </c:pt>
                <c:pt idx="5">
                  <c:v>0.17999999999999994</c:v>
                </c:pt>
                <c:pt idx="6">
                  <c:v>0.14000000000000001</c:v>
                </c:pt>
                <c:pt idx="7">
                  <c:v>9.9999999999999978E-2</c:v>
                </c:pt>
                <c:pt idx="8">
                  <c:v>7.9999999999999988E-2</c:v>
                </c:pt>
                <c:pt idx="9">
                  <c:v>5.9999999999999991E-2</c:v>
                </c:pt>
                <c:pt idx="10">
                  <c:v>3.9999999999999994E-2</c:v>
                </c:pt>
                <c:pt idx="11">
                  <c:v>1.9999999999999997E-2</c:v>
                </c:pt>
                <c:pt idx="12">
                  <c:v>0</c:v>
                </c:pt>
              </c:numCache>
            </c:numRef>
          </c:val>
          <c:smooth val="0"/>
          <c:extLst xmlns:c16r2="http://schemas.microsoft.com/office/drawing/2015/06/chart">
            <c:ext xmlns:c16="http://schemas.microsoft.com/office/drawing/2014/chart" uri="{C3380CC4-5D6E-409C-BE32-E72D297353CC}">
              <c16:uniqueId val="{00000004-6901-7F41-8456-4EE5EB132843}"/>
            </c:ext>
          </c:extLst>
        </c:ser>
        <c:ser>
          <c:idx val="5"/>
          <c:order val="5"/>
          <c:tx>
            <c:strRef>
              <c:f>'B2.1.Sales.Mix.Input'!$M$11</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'B2.1.Sales.Mix.Input'!$N$11:$Z$11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6901-7F41-8456-4EE5EB132843}"/>
            </c:ext>
          </c:extLst>
        </c:ser>
        <c:ser>
          <c:idx val="6"/>
          <c:order val="6"/>
          <c:tx>
            <c:strRef>
              <c:f>'B2.1.Sales.Mix.Input'!$M$12</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'B2.1.Sales.Mix.Input'!$N$12:$Z$12</c:f>
              <c:numCache>
                <c:formatCode>0.0%</c:formatCode>
                <c:ptCount val="13"/>
                <c:pt idx="0">
                  <c:v>0.63181154430981024</c:v>
                </c:pt>
                <c:pt idx="1">
                  <c:v>0.67315482789189973</c:v>
                </c:pt>
                <c:pt idx="2">
                  <c:v>0.7</c:v>
                </c:pt>
                <c:pt idx="3">
                  <c:v>0.72</c:v>
                </c:pt>
                <c:pt idx="4">
                  <c:v>0.74</c:v>
                </c:pt>
                <c:pt idx="5">
                  <c:v>0.76</c:v>
                </c:pt>
                <c:pt idx="6">
                  <c:v>0.78</c:v>
                </c:pt>
                <c:pt idx="7">
                  <c:v>0.8</c:v>
                </c:pt>
                <c:pt idx="8">
                  <c:v>0.8</c:v>
                </c:pt>
                <c:pt idx="9">
                  <c:v>0.8</c:v>
                </c:pt>
                <c:pt idx="10">
                  <c:v>0.79999999999999993</c:v>
                </c:pt>
                <c:pt idx="11">
                  <c:v>0.8</c:v>
                </c:pt>
                <c:pt idx="12">
                  <c:v>0.8</c:v>
                </c:pt>
              </c:numCache>
            </c:numRef>
          </c:val>
          <c:smooth val="0"/>
          <c:extLst xmlns:c16r2="http://schemas.microsoft.com/office/drawing/2015/06/chart">
            <c:ext xmlns:c16="http://schemas.microsoft.com/office/drawing/2014/chart" uri="{C3380CC4-5D6E-409C-BE32-E72D297353CC}">
              <c16:uniqueId val="{00000006-6901-7F41-8456-4EE5EB132843}"/>
            </c:ext>
          </c:extLst>
        </c:ser>
        <c:ser>
          <c:idx val="7"/>
          <c:order val="7"/>
          <c:tx>
            <c:strRef>
              <c:f>'B2.1.Sales.Mix.Input'!$M$13</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'B2.1.Sales.Mix.Input'!$N$13:$Z$13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6901-7F41-8456-4EE5EB132843}"/>
            </c:ext>
          </c:extLst>
        </c:ser>
        <c:ser>
          <c:idx val="8"/>
          <c:order val="8"/>
          <c:tx>
            <c:strRef>
              <c:f>'B2.1.Sales.Mix.Input'!$M$14</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'B2.1.Sales.Mix.Input'!$N$14:$Z$14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6901-7F41-8456-4EE5EB132843}"/>
            </c:ext>
          </c:extLst>
        </c:ser>
        <c:ser>
          <c:idx val="9"/>
          <c:order val="9"/>
          <c:tx>
            <c:strRef>
              <c:f>'B2.1.Sales.Mix.Input'!$M$15</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'B2.1.Sales.Mix.Input'!$N$15:$Z$15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6901-7F41-8456-4EE5EB132843}"/>
            </c:ext>
          </c:extLst>
        </c:ser>
        <c:ser>
          <c:idx val="10"/>
          <c:order val="10"/>
          <c:tx>
            <c:strRef>
              <c:f>'B2.1.Sales.Mix.Input'!$M$16</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'B2.1.Sales.Mix.Input'!$N$16:$Z$16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6901-7F41-8456-4EE5EB132843}"/>
            </c:ext>
          </c:extLst>
        </c:ser>
        <c:ser>
          <c:idx val="11"/>
          <c:order val="11"/>
          <c:tx>
            <c:strRef>
              <c:f>'B2.1.Sales.Mix.Input'!$M$17</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'B2.1.Sales.Mix.Input'!$N$17:$Z$17</c:f>
              <c:numCache>
                <c:formatCode>0.0%</c:formatCode>
                <c:ptCount val="13"/>
                <c:pt idx="0">
                  <c:v>0</c:v>
                </c:pt>
                <c:pt idx="1">
                  <c:v>0</c:v>
                </c:pt>
                <c:pt idx="2">
                  <c:v>0</c:v>
                </c:pt>
                <c:pt idx="3">
                  <c:v>0.02</c:v>
                </c:pt>
                <c:pt idx="4">
                  <c:v>0.04</c:v>
                </c:pt>
                <c:pt idx="5">
                  <c:v>0.06</c:v>
                </c:pt>
                <c:pt idx="6">
                  <c:v>0.08</c:v>
                </c:pt>
                <c:pt idx="7">
                  <c:v>0.1</c:v>
                </c:pt>
                <c:pt idx="8">
                  <c:v>0.12000000000000001</c:v>
                </c:pt>
                <c:pt idx="9">
                  <c:v>0.14000000000000001</c:v>
                </c:pt>
                <c:pt idx="10">
                  <c:v>0.16</c:v>
                </c:pt>
                <c:pt idx="11">
                  <c:v>0.18</c:v>
                </c:pt>
                <c:pt idx="12">
                  <c:v>0.2</c:v>
                </c:pt>
              </c:numCache>
            </c:numRef>
          </c:val>
          <c:smooth val="0"/>
          <c:extLst xmlns:c16r2="http://schemas.microsoft.com/office/drawing/2015/06/chart">
            <c:ext xmlns:c16="http://schemas.microsoft.com/office/drawing/2014/chart" uri="{C3380CC4-5D6E-409C-BE32-E72D297353CC}">
              <c16:uniqueId val="{0000000B-6901-7F41-8456-4EE5EB132843}"/>
            </c:ext>
          </c:extLst>
        </c:ser>
        <c:ser>
          <c:idx val="12"/>
          <c:order val="12"/>
          <c:tx>
            <c:strRef>
              <c:f>'B2.1.Sales.Mix.Input'!$M$18</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'B2.1.Sales.Mix.Input'!$N$18:$Z$18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6901-7F41-8456-4EE5EB132843}"/>
            </c:ext>
          </c:extLst>
        </c:ser>
        <c:ser>
          <c:idx val="13"/>
          <c:order val="13"/>
          <c:tx>
            <c:strRef>
              <c:f>'B2.1.Sales.Mix.Input'!$M$19</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'B2.1.Sales.Mix.Input'!$N$19:$Z$19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6901-7F41-8456-4EE5EB132843}"/>
            </c:ext>
          </c:extLst>
        </c:ser>
        <c:dLbls>
          <c:showLegendKey val="0"/>
          <c:showVal val="0"/>
          <c:showCatName val="0"/>
          <c:showSerName val="0"/>
          <c:showPercent val="0"/>
          <c:showBubbleSize val="0"/>
        </c:dLbls>
        <c:smooth val="0"/>
        <c:axId val="231838440"/>
        <c:axId val="231915848"/>
      </c:lineChart>
      <c:catAx>
        <c:axId val="231838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1915848"/>
        <c:crosses val="autoZero"/>
        <c:auto val="1"/>
        <c:lblAlgn val="ctr"/>
        <c:lblOffset val="100"/>
        <c:noMultiLvlLbl val="0"/>
      </c:catAx>
      <c:valAx>
        <c:axId val="231915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1838440"/>
        <c:crosses val="autoZero"/>
        <c:crossBetween val="between"/>
      </c:valAx>
      <c:spPr>
        <a:noFill/>
        <a:ln>
          <a:noFill/>
        </a:ln>
        <a:effectLst/>
      </c:spPr>
    </c:plotArea>
    <c:legend>
      <c:legendPos val="r"/>
      <c:layout>
        <c:manualLayout>
          <c:xMode val="edge"/>
          <c:yMode val="edge"/>
          <c:x val="0.88909075347961442"/>
          <c:y val="3.0103801169590647E-2"/>
          <c:w val="0.10275715982155274"/>
          <c:h val="0.9546459064327484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'B2.1.Sales.Mix.Input'!$M$25</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'B2.1.Sales.Mix.Input'!$N$25:$Z$25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4F0D-2545-BC7A-5F2FF974BE4D}"/>
            </c:ext>
          </c:extLst>
        </c:ser>
        <c:ser>
          <c:idx val="1"/>
          <c:order val="1"/>
          <c:tx>
            <c:strRef>
              <c:f>'B2.1.Sales.Mix.Input'!$M$26</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'B2.1.Sales.Mix.Input'!$N$26:$Z$26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4F0D-2545-BC7A-5F2FF974BE4D}"/>
            </c:ext>
          </c:extLst>
        </c:ser>
        <c:ser>
          <c:idx val="2"/>
          <c:order val="2"/>
          <c:tx>
            <c:strRef>
              <c:f>'B2.1.Sales.Mix.Input'!$M$27</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'B2.1.Sales.Mix.Input'!$N$27:$Z$27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4F0D-2545-BC7A-5F2FF974BE4D}"/>
            </c:ext>
          </c:extLst>
        </c:ser>
        <c:ser>
          <c:idx val="3"/>
          <c:order val="3"/>
          <c:tx>
            <c:strRef>
              <c:f>'B2.1.Sales.Mix.Input'!$M$28</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'B2.1.Sales.Mix.Input'!$N$28:$Z$28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4F0D-2545-BC7A-5F2FF974BE4D}"/>
            </c:ext>
          </c:extLst>
        </c:ser>
        <c:ser>
          <c:idx val="4"/>
          <c:order val="4"/>
          <c:tx>
            <c:strRef>
              <c:f>'B2.1.Sales.Mix.Input'!$M$29</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'B2.1.Sales.Mix.Input'!$N$29:$Z$29</c:f>
              <c:numCache>
                <c:formatCode>0.0%</c:formatCode>
                <c:ptCount val="13"/>
                <c:pt idx="0">
                  <c:v>0.47120768472208829</c:v>
                </c:pt>
                <c:pt idx="1">
                  <c:v>0.3812453404412276</c:v>
                </c:pt>
                <c:pt idx="2">
                  <c:v>0.249</c:v>
                </c:pt>
                <c:pt idx="3">
                  <c:v>0.20319999999999994</c:v>
                </c:pt>
                <c:pt idx="4">
                  <c:v>0.15739999999999987</c:v>
                </c:pt>
                <c:pt idx="5">
                  <c:v>0.11159999999999992</c:v>
                </c:pt>
                <c:pt idx="6">
                  <c:v>6.5799999999999859E-2</c:v>
                </c:pt>
                <c:pt idx="7">
                  <c:v>2.0000000000000018E-2</c:v>
                </c:pt>
                <c:pt idx="8">
                  <c:v>1.6000000000000014E-2</c:v>
                </c:pt>
                <c:pt idx="9">
                  <c:v>1.2000000000000011E-2</c:v>
                </c:pt>
                <c:pt idx="10">
                  <c:v>8.0000000000000071E-3</c:v>
                </c:pt>
                <c:pt idx="11">
                  <c:v>4.0000000000000036E-3</c:v>
                </c:pt>
                <c:pt idx="12">
                  <c:v>0</c:v>
                </c:pt>
              </c:numCache>
            </c:numRef>
          </c:val>
          <c:smooth val="0"/>
          <c:extLst xmlns:c16r2="http://schemas.microsoft.com/office/drawing/2015/06/chart">
            <c:ext xmlns:c16="http://schemas.microsoft.com/office/drawing/2014/chart" uri="{C3380CC4-5D6E-409C-BE32-E72D297353CC}">
              <c16:uniqueId val="{00000004-4F0D-2545-BC7A-5F2FF974BE4D}"/>
            </c:ext>
          </c:extLst>
        </c:ser>
        <c:ser>
          <c:idx val="5"/>
          <c:order val="5"/>
          <c:tx>
            <c:strRef>
              <c:f>'B2.1.Sales.Mix.Input'!$M$30</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'B2.1.Sales.Mix.Input'!$N$30:$Z$30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4F0D-2545-BC7A-5F2FF974BE4D}"/>
            </c:ext>
          </c:extLst>
        </c:ser>
        <c:ser>
          <c:idx val="6"/>
          <c:order val="6"/>
          <c:tx>
            <c:strRef>
              <c:f>'B2.1.Sales.Mix.Input'!$M$31</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'B2.1.Sales.Mix.Input'!$N$31:$Z$31</c:f>
              <c:numCache>
                <c:formatCode>0.0%</c:formatCode>
                <c:ptCount val="13"/>
                <c:pt idx="0">
                  <c:v>0.52854231527791173</c:v>
                </c:pt>
                <c:pt idx="1">
                  <c:v>0.6187546595587724</c:v>
                </c:pt>
                <c:pt idx="2">
                  <c:v>0.75</c:v>
                </c:pt>
                <c:pt idx="3">
                  <c:v>0.79</c:v>
                </c:pt>
                <c:pt idx="4">
                  <c:v>0.83000000000000007</c:v>
                </c:pt>
                <c:pt idx="5">
                  <c:v>0.87000000000000011</c:v>
                </c:pt>
                <c:pt idx="6">
                  <c:v>0.91000000000000014</c:v>
                </c:pt>
                <c:pt idx="7">
                  <c:v>0.95</c:v>
                </c:pt>
                <c:pt idx="8">
                  <c:v>0.95</c:v>
                </c:pt>
                <c:pt idx="9">
                  <c:v>0.95</c:v>
                </c:pt>
                <c:pt idx="10">
                  <c:v>0.95</c:v>
                </c:pt>
                <c:pt idx="11">
                  <c:v>0.95</c:v>
                </c:pt>
                <c:pt idx="12">
                  <c:v>0.95</c:v>
                </c:pt>
              </c:numCache>
            </c:numRef>
          </c:val>
          <c:smooth val="0"/>
          <c:extLst xmlns:c16r2="http://schemas.microsoft.com/office/drawing/2015/06/chart">
            <c:ext xmlns:c16="http://schemas.microsoft.com/office/drawing/2014/chart" uri="{C3380CC4-5D6E-409C-BE32-E72D297353CC}">
              <c16:uniqueId val="{00000006-4F0D-2545-BC7A-5F2FF974BE4D}"/>
            </c:ext>
          </c:extLst>
        </c:ser>
        <c:ser>
          <c:idx val="7"/>
          <c:order val="7"/>
          <c:tx>
            <c:strRef>
              <c:f>'B2.1.Sales.Mix.Input'!$M$32</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'B2.1.Sales.Mix.Input'!$N$32:$Z$32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4F0D-2545-BC7A-5F2FF974BE4D}"/>
            </c:ext>
          </c:extLst>
        </c:ser>
        <c:ser>
          <c:idx val="8"/>
          <c:order val="8"/>
          <c:tx>
            <c:strRef>
              <c:f>'B2.1.Sales.Mix.Input'!$M$33</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'B2.1.Sales.Mix.Input'!$N$33:$Z$33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4F0D-2545-BC7A-5F2FF974BE4D}"/>
            </c:ext>
          </c:extLst>
        </c:ser>
        <c:ser>
          <c:idx val="9"/>
          <c:order val="9"/>
          <c:tx>
            <c:strRef>
              <c:f>'B2.1.Sales.Mix.Input'!$M$34</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'B2.1.Sales.Mix.Input'!$N$34:$Z$34</c:f>
              <c:numCache>
                <c:formatCode>0.0%</c:formatCode>
                <c:ptCount val="13"/>
                <c:pt idx="0">
                  <c:v>0</c:v>
                </c:pt>
                <c:pt idx="1">
                  <c:v>0</c:v>
                </c:pt>
                <c:pt idx="2">
                  <c:v>0</c:v>
                </c:pt>
                <c:pt idx="3">
                  <c:v>3.0000000000000001E-3</c:v>
                </c:pt>
                <c:pt idx="4">
                  <c:v>6.0000000000000001E-3</c:v>
                </c:pt>
                <c:pt idx="5">
                  <c:v>9.0000000000000011E-3</c:v>
                </c:pt>
                <c:pt idx="6">
                  <c:v>1.2E-2</c:v>
                </c:pt>
                <c:pt idx="7">
                  <c:v>1.4999999999999999E-2</c:v>
                </c:pt>
                <c:pt idx="8">
                  <c:v>1.7000000000000001E-2</c:v>
                </c:pt>
                <c:pt idx="9">
                  <c:v>1.9000000000000003E-2</c:v>
                </c:pt>
                <c:pt idx="10">
                  <c:v>2.1000000000000005E-2</c:v>
                </c:pt>
                <c:pt idx="11">
                  <c:v>2.3000000000000007E-2</c:v>
                </c:pt>
                <c:pt idx="12">
                  <c:v>2.5000000000000001E-2</c:v>
                </c:pt>
              </c:numCache>
            </c:numRef>
          </c:val>
          <c:smooth val="0"/>
          <c:extLst xmlns:c16r2="http://schemas.microsoft.com/office/drawing/2015/06/chart">
            <c:ext xmlns:c16="http://schemas.microsoft.com/office/drawing/2014/chart" uri="{C3380CC4-5D6E-409C-BE32-E72D297353CC}">
              <c16:uniqueId val="{00000009-4F0D-2545-BC7A-5F2FF974BE4D}"/>
            </c:ext>
          </c:extLst>
        </c:ser>
        <c:ser>
          <c:idx val="10"/>
          <c:order val="10"/>
          <c:tx>
            <c:strRef>
              <c:f>'B2.1.Sales.Mix.Input'!$M$35</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'B2.1.Sales.Mix.Input'!$N$35:$Z$35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4F0D-2545-BC7A-5F2FF974BE4D}"/>
            </c:ext>
          </c:extLst>
        </c:ser>
        <c:ser>
          <c:idx val="11"/>
          <c:order val="11"/>
          <c:tx>
            <c:strRef>
              <c:f>'B2.1.Sales.Mix.Input'!$M$36</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'B2.1.Sales.Mix.Input'!$N$36:$Z$36</c:f>
              <c:numCache>
                <c:formatCode>0.0%</c:formatCode>
                <c:ptCount val="13"/>
                <c:pt idx="0">
                  <c:v>2.5000000000000001E-4</c:v>
                </c:pt>
                <c:pt idx="1">
                  <c:v>0</c:v>
                </c:pt>
                <c:pt idx="2">
                  <c:v>1E-3</c:v>
                </c:pt>
                <c:pt idx="3">
                  <c:v>3.7999999999999996E-3</c:v>
                </c:pt>
                <c:pt idx="4">
                  <c:v>6.5999999999999991E-3</c:v>
                </c:pt>
                <c:pt idx="5">
                  <c:v>9.3999999999999986E-3</c:v>
                </c:pt>
                <c:pt idx="6">
                  <c:v>1.2199999999999999E-2</c:v>
                </c:pt>
                <c:pt idx="7">
                  <c:v>1.4999999999999999E-2</c:v>
                </c:pt>
                <c:pt idx="8">
                  <c:v>1.7000000000000001E-2</c:v>
                </c:pt>
                <c:pt idx="9">
                  <c:v>1.9000000000000003E-2</c:v>
                </c:pt>
                <c:pt idx="10">
                  <c:v>2.1000000000000005E-2</c:v>
                </c:pt>
                <c:pt idx="11">
                  <c:v>2.3000000000000007E-2</c:v>
                </c:pt>
                <c:pt idx="12">
                  <c:v>2.5000000000000001E-2</c:v>
                </c:pt>
              </c:numCache>
            </c:numRef>
          </c:val>
          <c:smooth val="0"/>
          <c:extLst xmlns:c16r2="http://schemas.microsoft.com/office/drawing/2015/06/chart">
            <c:ext xmlns:c16="http://schemas.microsoft.com/office/drawing/2014/chart" uri="{C3380CC4-5D6E-409C-BE32-E72D297353CC}">
              <c16:uniqueId val="{0000000B-4F0D-2545-BC7A-5F2FF974BE4D}"/>
            </c:ext>
          </c:extLst>
        </c:ser>
        <c:ser>
          <c:idx val="12"/>
          <c:order val="12"/>
          <c:tx>
            <c:strRef>
              <c:f>'B2.1.Sales.Mix.Input'!$M$37</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'B2.1.Sales.Mix.Input'!$N$37:$Z$37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4F0D-2545-BC7A-5F2FF974BE4D}"/>
            </c:ext>
          </c:extLst>
        </c:ser>
        <c:ser>
          <c:idx val="13"/>
          <c:order val="13"/>
          <c:tx>
            <c:strRef>
              <c:f>'B2.1.Sales.Mix.Input'!$M$38</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'B2.1.Sales.Mix.Input'!$N$38:$Z$38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4F0D-2545-BC7A-5F2FF974BE4D}"/>
            </c:ext>
          </c:extLst>
        </c:ser>
        <c:dLbls>
          <c:showLegendKey val="0"/>
          <c:showVal val="0"/>
          <c:showCatName val="0"/>
          <c:showSerName val="0"/>
          <c:showPercent val="0"/>
          <c:showBubbleSize val="0"/>
        </c:dLbls>
        <c:smooth val="0"/>
        <c:axId val="234274752"/>
        <c:axId val="234831432"/>
      </c:lineChart>
      <c:catAx>
        <c:axId val="2342747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4831432"/>
        <c:crosses val="autoZero"/>
        <c:auto val="1"/>
        <c:lblAlgn val="ctr"/>
        <c:lblOffset val="100"/>
        <c:noMultiLvlLbl val="0"/>
      </c:catAx>
      <c:valAx>
        <c:axId val="234831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4274752"/>
        <c:crosses val="autoZero"/>
        <c:crossBetween val="between"/>
      </c:valAx>
      <c:spPr>
        <a:noFill/>
        <a:ln>
          <a:noFill/>
        </a:ln>
        <a:effectLst/>
      </c:spPr>
    </c:plotArea>
    <c:legend>
      <c:legendPos val="r"/>
      <c:layout>
        <c:manualLayout>
          <c:xMode val="edge"/>
          <c:yMode val="edge"/>
          <c:x val="0.88909075347961442"/>
          <c:y val="3.3817251461988308E-2"/>
          <c:w val="0.10275715982155274"/>
          <c:h val="0.939792105263157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'B2.1.Sales.Mix.Input'!$M$44</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'B2.1.Sales.Mix.Input'!$N$44:$Z$44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446A-E74D-AC00-CE69569683E3}"/>
            </c:ext>
          </c:extLst>
        </c:ser>
        <c:ser>
          <c:idx val="1"/>
          <c:order val="1"/>
          <c:tx>
            <c:strRef>
              <c:f>'B2.1.Sales.Mix.Input'!$M$45</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'B2.1.Sales.Mix.Input'!$N$45:$Z$45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446A-E74D-AC00-CE69569683E3}"/>
            </c:ext>
          </c:extLst>
        </c:ser>
        <c:ser>
          <c:idx val="2"/>
          <c:order val="2"/>
          <c:tx>
            <c:strRef>
              <c:f>'B2.1.Sales.Mix.Input'!$M$46</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'B2.1.Sales.Mix.Input'!$N$46:$Z$46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446A-E74D-AC00-CE69569683E3}"/>
            </c:ext>
          </c:extLst>
        </c:ser>
        <c:ser>
          <c:idx val="3"/>
          <c:order val="3"/>
          <c:tx>
            <c:strRef>
              <c:f>'B2.1.Sales.Mix.Input'!$M$47</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'B2.1.Sales.Mix.Input'!$N$47:$Z$47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446A-E74D-AC00-CE69569683E3}"/>
            </c:ext>
          </c:extLst>
        </c:ser>
        <c:ser>
          <c:idx val="4"/>
          <c:order val="4"/>
          <c:tx>
            <c:strRef>
              <c:f>'B2.1.Sales.Mix.Input'!$M$48</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'B2.1.Sales.Mix.Input'!$N$48:$Z$48</c:f>
              <c:numCache>
                <c:formatCode>0.0%</c:formatCode>
                <c:ptCount val="13"/>
                <c:pt idx="0">
                  <c:v>0.94969999999999999</c:v>
                </c:pt>
                <c:pt idx="1">
                  <c:v>0.92474999999999996</c:v>
                </c:pt>
                <c:pt idx="2">
                  <c:v>0.89979999999999993</c:v>
                </c:pt>
                <c:pt idx="3">
                  <c:v>0.83963999999999994</c:v>
                </c:pt>
                <c:pt idx="4">
                  <c:v>0.77947999999999995</c:v>
                </c:pt>
                <c:pt idx="5">
                  <c:v>0.71931999999999996</c:v>
                </c:pt>
                <c:pt idx="6">
                  <c:v>0.65915999999999997</c:v>
                </c:pt>
                <c:pt idx="7">
                  <c:v>0.59899999999999998</c:v>
                </c:pt>
                <c:pt idx="8">
                  <c:v>0.51700000000000002</c:v>
                </c:pt>
                <c:pt idx="9">
                  <c:v>0.43500000000000005</c:v>
                </c:pt>
                <c:pt idx="10">
                  <c:v>0.35299999999999998</c:v>
                </c:pt>
                <c:pt idx="11">
                  <c:v>0.27100000000000002</c:v>
                </c:pt>
                <c:pt idx="12">
                  <c:v>0.19899999999999995</c:v>
                </c:pt>
              </c:numCache>
            </c:numRef>
          </c:val>
          <c:smooth val="0"/>
          <c:extLst xmlns:c16r2="http://schemas.microsoft.com/office/drawing/2015/06/chart">
            <c:ext xmlns:c16="http://schemas.microsoft.com/office/drawing/2014/chart" uri="{C3380CC4-5D6E-409C-BE32-E72D297353CC}">
              <c16:uniqueId val="{00000004-446A-E74D-AC00-CE69569683E3}"/>
            </c:ext>
          </c:extLst>
        </c:ser>
        <c:ser>
          <c:idx val="5"/>
          <c:order val="5"/>
          <c:tx>
            <c:strRef>
              <c:f>'B2.1.Sales.Mix.Input'!$M$49</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'B2.1.Sales.Mix.Input'!$N$49:$Z$49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446A-E74D-AC00-CE69569683E3}"/>
            </c:ext>
          </c:extLst>
        </c:ser>
        <c:ser>
          <c:idx val="6"/>
          <c:order val="6"/>
          <c:tx>
            <c:strRef>
              <c:f>'B2.1.Sales.Mix.Input'!$M$50</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'B2.1.Sales.Mix.Input'!$N$50:$Z$50</c:f>
              <c:numCache>
                <c:formatCode>0.0%</c:formatCode>
                <c:ptCount val="13"/>
                <c:pt idx="0">
                  <c:v>0.05</c:v>
                </c:pt>
                <c:pt idx="1">
                  <c:v>7.5000000000000011E-2</c:v>
                </c:pt>
                <c:pt idx="2">
                  <c:v>0.1</c:v>
                </c:pt>
                <c:pt idx="3">
                  <c:v>0.13</c:v>
                </c:pt>
                <c:pt idx="4">
                  <c:v>0.16</c:v>
                </c:pt>
                <c:pt idx="5">
                  <c:v>0.19</c:v>
                </c:pt>
                <c:pt idx="6">
                  <c:v>0.22</c:v>
                </c:pt>
                <c:pt idx="7">
                  <c:v>0.25</c:v>
                </c:pt>
                <c:pt idx="8">
                  <c:v>0.3</c:v>
                </c:pt>
                <c:pt idx="9">
                  <c:v>0.35</c:v>
                </c:pt>
                <c:pt idx="10">
                  <c:v>0.4</c:v>
                </c:pt>
                <c:pt idx="11">
                  <c:v>0.45</c:v>
                </c:pt>
                <c:pt idx="12">
                  <c:v>0.5</c:v>
                </c:pt>
              </c:numCache>
            </c:numRef>
          </c:val>
          <c:smooth val="0"/>
          <c:extLst xmlns:c16r2="http://schemas.microsoft.com/office/drawing/2015/06/chart">
            <c:ext xmlns:c16="http://schemas.microsoft.com/office/drawing/2014/chart" uri="{C3380CC4-5D6E-409C-BE32-E72D297353CC}">
              <c16:uniqueId val="{00000006-446A-E74D-AC00-CE69569683E3}"/>
            </c:ext>
          </c:extLst>
        </c:ser>
        <c:ser>
          <c:idx val="7"/>
          <c:order val="7"/>
          <c:tx>
            <c:strRef>
              <c:f>'B2.1.Sales.Mix.Input'!$M$51</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'B2.1.Sales.Mix.Input'!$N$51:$Z$51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446A-E74D-AC00-CE69569683E3}"/>
            </c:ext>
          </c:extLst>
        </c:ser>
        <c:ser>
          <c:idx val="8"/>
          <c:order val="8"/>
          <c:tx>
            <c:strRef>
              <c:f>'B2.1.Sales.Mix.Input'!$M$52</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'B2.1.Sales.Mix.Input'!$N$52:$Z$52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446A-E74D-AC00-CE69569683E3}"/>
            </c:ext>
          </c:extLst>
        </c:ser>
        <c:ser>
          <c:idx val="9"/>
          <c:order val="9"/>
          <c:tx>
            <c:strRef>
              <c:f>'B2.1.Sales.Mix.Input'!$M$53</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'B2.1.Sales.Mix.Input'!$N$53:$Z$53</c:f>
              <c:numCache>
                <c:formatCode>0.0%</c:formatCode>
                <c:ptCount val="13"/>
                <c:pt idx="0">
                  <c:v>0</c:v>
                </c:pt>
                <c:pt idx="1">
                  <c:v>0</c:v>
                </c:pt>
                <c:pt idx="2">
                  <c:v>0</c:v>
                </c:pt>
                <c:pt idx="3">
                  <c:v>0.03</c:v>
                </c:pt>
                <c:pt idx="4">
                  <c:v>0.06</c:v>
                </c:pt>
                <c:pt idx="5">
                  <c:v>0.09</c:v>
                </c:pt>
                <c:pt idx="6">
                  <c:v>0.12</c:v>
                </c:pt>
                <c:pt idx="7">
                  <c:v>0.15</c:v>
                </c:pt>
                <c:pt idx="8">
                  <c:v>0.18</c:v>
                </c:pt>
                <c:pt idx="9">
                  <c:v>0.21</c:v>
                </c:pt>
                <c:pt idx="10">
                  <c:v>0.24</c:v>
                </c:pt>
                <c:pt idx="11">
                  <c:v>0.27</c:v>
                </c:pt>
                <c:pt idx="12">
                  <c:v>0.3</c:v>
                </c:pt>
              </c:numCache>
            </c:numRef>
          </c:val>
          <c:smooth val="0"/>
          <c:extLst xmlns:c16r2="http://schemas.microsoft.com/office/drawing/2015/06/chart">
            <c:ext xmlns:c16="http://schemas.microsoft.com/office/drawing/2014/chart" uri="{C3380CC4-5D6E-409C-BE32-E72D297353CC}">
              <c16:uniqueId val="{00000009-446A-E74D-AC00-CE69569683E3}"/>
            </c:ext>
          </c:extLst>
        </c:ser>
        <c:ser>
          <c:idx val="10"/>
          <c:order val="10"/>
          <c:tx>
            <c:strRef>
              <c:f>'B2.1.Sales.Mix.Input'!$M$54</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'B2.1.Sales.Mix.Input'!$N$54:$Z$54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446A-E74D-AC00-CE69569683E3}"/>
            </c:ext>
          </c:extLst>
        </c:ser>
        <c:ser>
          <c:idx val="11"/>
          <c:order val="11"/>
          <c:tx>
            <c:strRef>
              <c:f>'B2.1.Sales.Mix.Input'!$M$55</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'B2.1.Sales.Mix.Input'!$N$55:$Z$55</c:f>
              <c:numCache>
                <c:formatCode>0.0%</c:formatCode>
                <c:ptCount val="13"/>
                <c:pt idx="0">
                  <c:v>3.0000000000000003E-4</c:v>
                </c:pt>
                <c:pt idx="1">
                  <c:v>2.5000000000000001E-4</c:v>
                </c:pt>
                <c:pt idx="2">
                  <c:v>2.0000000000000001E-4</c:v>
                </c:pt>
                <c:pt idx="3">
                  <c:v>3.6000000000000002E-4</c:v>
                </c:pt>
                <c:pt idx="4">
                  <c:v>5.2000000000000006E-4</c:v>
                </c:pt>
                <c:pt idx="5">
                  <c:v>6.8000000000000005E-4</c:v>
                </c:pt>
                <c:pt idx="6">
                  <c:v>8.4000000000000003E-4</c:v>
                </c:pt>
                <c:pt idx="7">
                  <c:v>1E-3</c:v>
                </c:pt>
                <c:pt idx="8">
                  <c:v>1E-3</c:v>
                </c:pt>
                <c:pt idx="9">
                  <c:v>1E-3</c:v>
                </c:pt>
                <c:pt idx="10">
                  <c:v>1E-3</c:v>
                </c:pt>
                <c:pt idx="11">
                  <c:v>1E-3</c:v>
                </c:pt>
                <c:pt idx="12">
                  <c:v>1E-3</c:v>
                </c:pt>
              </c:numCache>
            </c:numRef>
          </c:val>
          <c:smooth val="0"/>
          <c:extLst xmlns:c16r2="http://schemas.microsoft.com/office/drawing/2015/06/chart">
            <c:ext xmlns:c16="http://schemas.microsoft.com/office/drawing/2014/chart" uri="{C3380CC4-5D6E-409C-BE32-E72D297353CC}">
              <c16:uniqueId val="{0000000B-446A-E74D-AC00-CE69569683E3}"/>
            </c:ext>
          </c:extLst>
        </c:ser>
        <c:ser>
          <c:idx val="12"/>
          <c:order val="12"/>
          <c:tx>
            <c:strRef>
              <c:f>'B2.1.Sales.Mix.Input'!$M$56</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'B2.1.Sales.Mix.Input'!$N$56:$Z$56</c:f>
              <c:numCache>
                <c:formatCode>0.0%</c:formatCode>
                <c:ptCount val="13"/>
                <c:pt idx="0">
                  <c:v>0</c:v>
                </c:pt>
                <c:pt idx="1">
                  <c:v>0</c:v>
                </c:pt>
                <c:pt idx="2">
                  <c:v>0</c:v>
                </c:pt>
                <c:pt idx="3">
                  <c:v>0</c:v>
                </c:pt>
                <c:pt idx="4">
                  <c:v>0</c:v>
                </c:pt>
                <c:pt idx="5">
                  <c:v>0</c:v>
                </c:pt>
                <c:pt idx="6">
                  <c:v>0</c:v>
                </c:pt>
                <c:pt idx="7">
                  <c:v>0</c:v>
                </c:pt>
                <c:pt idx="8">
                  <c:v>2E-3</c:v>
                </c:pt>
                <c:pt idx="9">
                  <c:v>4.0000000000000001E-3</c:v>
                </c:pt>
                <c:pt idx="10">
                  <c:v>6.0000000000000001E-3</c:v>
                </c:pt>
                <c:pt idx="11">
                  <c:v>8.0000000000000002E-3</c:v>
                </c:pt>
                <c:pt idx="12">
                  <c:v>0</c:v>
                </c:pt>
              </c:numCache>
            </c:numRef>
          </c:val>
          <c:smooth val="0"/>
          <c:extLst xmlns:c16r2="http://schemas.microsoft.com/office/drawing/2015/06/chart">
            <c:ext xmlns:c16="http://schemas.microsoft.com/office/drawing/2014/chart" uri="{C3380CC4-5D6E-409C-BE32-E72D297353CC}">
              <c16:uniqueId val="{0000000C-446A-E74D-AC00-CE69569683E3}"/>
            </c:ext>
          </c:extLst>
        </c:ser>
        <c:ser>
          <c:idx val="13"/>
          <c:order val="13"/>
          <c:tx>
            <c:strRef>
              <c:f>'B2.1.Sales.Mix.Input'!$M$57</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'B2.1.Sales.Mix.Input'!$N$57:$Z$57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446A-E74D-AC00-CE69569683E3}"/>
            </c:ext>
          </c:extLst>
        </c:ser>
        <c:dLbls>
          <c:showLegendKey val="0"/>
          <c:showVal val="0"/>
          <c:showCatName val="0"/>
          <c:showSerName val="0"/>
          <c:showPercent val="0"/>
          <c:showBubbleSize val="0"/>
        </c:dLbls>
        <c:smooth val="0"/>
        <c:axId val="234320288"/>
        <c:axId val="233101208"/>
      </c:lineChart>
      <c:catAx>
        <c:axId val="2343202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3101208"/>
        <c:crosses val="autoZero"/>
        <c:auto val="1"/>
        <c:lblAlgn val="ctr"/>
        <c:lblOffset val="100"/>
        <c:noMultiLvlLbl val="0"/>
      </c:catAx>
      <c:valAx>
        <c:axId val="233101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4320288"/>
        <c:crosses val="autoZero"/>
        <c:crossBetween val="between"/>
      </c:valAx>
      <c:spPr>
        <a:noFill/>
        <a:ln>
          <a:noFill/>
        </a:ln>
        <a:effectLst/>
      </c:spPr>
    </c:plotArea>
    <c:legend>
      <c:legendPos val="r"/>
      <c:layout>
        <c:manualLayout>
          <c:xMode val="edge"/>
          <c:yMode val="edge"/>
          <c:x val="0.88909075347961442"/>
          <c:y val="3.753070175438597E-2"/>
          <c:w val="0.10275715982155274"/>
          <c:h val="0.939792105263157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'B2.1.Sales.Mix.Input'!$M$63</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'B2.1.Sales.Mix.Input'!$N$63:$Z$63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B2E8-4448-8CD2-78E9F2F4A401}"/>
            </c:ext>
          </c:extLst>
        </c:ser>
        <c:ser>
          <c:idx val="1"/>
          <c:order val="1"/>
          <c:tx>
            <c:strRef>
              <c:f>'B2.1.Sales.Mix.Input'!$M$64</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'B2.1.Sales.Mix.Input'!$N$64:$Z$64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B2E8-4448-8CD2-78E9F2F4A401}"/>
            </c:ext>
          </c:extLst>
        </c:ser>
        <c:ser>
          <c:idx val="2"/>
          <c:order val="2"/>
          <c:tx>
            <c:strRef>
              <c:f>'B2.1.Sales.Mix.Input'!$M$65</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'B2.1.Sales.Mix.Input'!$N$65:$Z$65</c:f>
              <c:numCache>
                <c:formatCode>0.0%</c:formatCode>
                <c:ptCount val="13"/>
                <c:pt idx="0">
                  <c:v>0.97099999999999997</c:v>
                </c:pt>
                <c:pt idx="1">
                  <c:v>0.94799999999999995</c:v>
                </c:pt>
                <c:pt idx="2">
                  <c:v>0.92500000000000004</c:v>
                </c:pt>
                <c:pt idx="3">
                  <c:v>0.85799999999999998</c:v>
                </c:pt>
                <c:pt idx="4">
                  <c:v>0.79099999999999993</c:v>
                </c:pt>
                <c:pt idx="5">
                  <c:v>0.72399999999999998</c:v>
                </c:pt>
                <c:pt idx="6">
                  <c:v>0.65700000000000003</c:v>
                </c:pt>
                <c:pt idx="7">
                  <c:v>0.59</c:v>
                </c:pt>
                <c:pt idx="8">
                  <c:v>0.47199999999999998</c:v>
                </c:pt>
                <c:pt idx="9">
                  <c:v>0.35399999999999998</c:v>
                </c:pt>
                <c:pt idx="10">
                  <c:v>0.23599999999999999</c:v>
                </c:pt>
                <c:pt idx="11">
                  <c:v>0.11799999999999999</c:v>
                </c:pt>
                <c:pt idx="12">
                  <c:v>0</c:v>
                </c:pt>
              </c:numCache>
            </c:numRef>
          </c:val>
          <c:smooth val="0"/>
          <c:extLst xmlns:c16r2="http://schemas.microsoft.com/office/drawing/2015/06/chart">
            <c:ext xmlns:c16="http://schemas.microsoft.com/office/drawing/2014/chart" uri="{C3380CC4-5D6E-409C-BE32-E72D297353CC}">
              <c16:uniqueId val="{00000002-B2E8-4448-8CD2-78E9F2F4A401}"/>
            </c:ext>
          </c:extLst>
        </c:ser>
        <c:ser>
          <c:idx val="3"/>
          <c:order val="3"/>
          <c:tx>
            <c:strRef>
              <c:f>'B2.1.Sales.Mix.Input'!$M$66</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'B2.1.Sales.Mix.Input'!$N$66:$Z$66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B2E8-4448-8CD2-78E9F2F4A401}"/>
            </c:ext>
          </c:extLst>
        </c:ser>
        <c:ser>
          <c:idx val="4"/>
          <c:order val="4"/>
          <c:tx>
            <c:strRef>
              <c:f>'B2.1.Sales.Mix.Input'!$M$67</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'B2.1.Sales.Mix.Input'!$N$67:$Z$67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B2E8-4448-8CD2-78E9F2F4A401}"/>
            </c:ext>
          </c:extLst>
        </c:ser>
        <c:ser>
          <c:idx val="5"/>
          <c:order val="5"/>
          <c:tx>
            <c:strRef>
              <c:f>'B2.1.Sales.Mix.Input'!$M$68</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'B2.1.Sales.Mix.Input'!$N$68:$Z$68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B2E8-4448-8CD2-78E9F2F4A401}"/>
            </c:ext>
          </c:extLst>
        </c:ser>
        <c:ser>
          <c:idx val="6"/>
          <c:order val="6"/>
          <c:tx>
            <c:strRef>
              <c:f>'B2.1.Sales.Mix.Input'!$M$69</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'B2.1.Sales.Mix.Input'!$N$69:$Z$69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B2E8-4448-8CD2-78E9F2F4A401}"/>
            </c:ext>
          </c:extLst>
        </c:ser>
        <c:ser>
          <c:idx val="7"/>
          <c:order val="7"/>
          <c:tx>
            <c:strRef>
              <c:f>'B2.1.Sales.Mix.Input'!$M$70</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'B2.1.Sales.Mix.Input'!$N$70:$Z$70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B2E8-4448-8CD2-78E9F2F4A401}"/>
            </c:ext>
          </c:extLst>
        </c:ser>
        <c:ser>
          <c:idx val="8"/>
          <c:order val="8"/>
          <c:tx>
            <c:strRef>
              <c:f>'B2.1.Sales.Mix.Input'!$M$71</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'B2.1.Sales.Mix.Input'!$N$71:$Z$71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B2E8-4448-8CD2-78E9F2F4A401}"/>
            </c:ext>
          </c:extLst>
        </c:ser>
        <c:ser>
          <c:idx val="9"/>
          <c:order val="9"/>
          <c:tx>
            <c:strRef>
              <c:f>'B2.1.Sales.Mix.Input'!$M$72</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'B2.1.Sales.Mix.Input'!$N$72:$Z$72</c:f>
              <c:numCache>
                <c:formatCode>0.0%</c:formatCode>
                <c:ptCount val="13"/>
                <c:pt idx="0">
                  <c:v>2.5000000000000001E-2</c:v>
                </c:pt>
                <c:pt idx="1">
                  <c:v>3.7500000000000006E-2</c:v>
                </c:pt>
                <c:pt idx="2">
                  <c:v>0.05</c:v>
                </c:pt>
                <c:pt idx="3">
                  <c:v>7.0000000000000007E-2</c:v>
                </c:pt>
                <c:pt idx="4">
                  <c:v>0.09</c:v>
                </c:pt>
                <c:pt idx="5">
                  <c:v>0.10999999999999999</c:v>
                </c:pt>
                <c:pt idx="6">
                  <c:v>0.13</c:v>
                </c:pt>
                <c:pt idx="7">
                  <c:v>0.15</c:v>
                </c:pt>
                <c:pt idx="8">
                  <c:v>0.17799999999999999</c:v>
                </c:pt>
                <c:pt idx="9">
                  <c:v>0.20599999999999999</c:v>
                </c:pt>
                <c:pt idx="10">
                  <c:v>0.23399999999999999</c:v>
                </c:pt>
                <c:pt idx="11">
                  <c:v>0.26200000000000001</c:v>
                </c:pt>
                <c:pt idx="12">
                  <c:v>0.28999999999999998</c:v>
                </c:pt>
              </c:numCache>
            </c:numRef>
          </c:val>
          <c:smooth val="0"/>
          <c:extLst xmlns:c16r2="http://schemas.microsoft.com/office/drawing/2015/06/chart">
            <c:ext xmlns:c16="http://schemas.microsoft.com/office/drawing/2014/chart" uri="{C3380CC4-5D6E-409C-BE32-E72D297353CC}">
              <c16:uniqueId val="{00000009-B2E8-4448-8CD2-78E9F2F4A401}"/>
            </c:ext>
          </c:extLst>
        </c:ser>
        <c:ser>
          <c:idx val="10"/>
          <c:order val="10"/>
          <c:tx>
            <c:strRef>
              <c:f>'B2.1.Sales.Mix.Input'!$M$73</c:f>
              <c:strCache>
                <c:ptCount val="1"/>
                <c:pt idx="0">
                  <c:v>HFO-1234/1233</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'B2.1.Sales.Mix.Input'!$N$73:$Z$73</c:f>
              <c:numCache>
                <c:formatCode>0.0%</c:formatCode>
                <c:ptCount val="13"/>
                <c:pt idx="0">
                  <c:v>0</c:v>
                </c:pt>
                <c:pt idx="1">
                  <c:v>0.01</c:v>
                </c:pt>
                <c:pt idx="2">
                  <c:v>0.02</c:v>
                </c:pt>
                <c:pt idx="3">
                  <c:v>6.6000000000000003E-2</c:v>
                </c:pt>
                <c:pt idx="4">
                  <c:v>0.11200000000000002</c:v>
                </c:pt>
                <c:pt idx="5">
                  <c:v>0.158</c:v>
                </c:pt>
                <c:pt idx="6">
                  <c:v>0.20400000000000001</c:v>
                </c:pt>
                <c:pt idx="7">
                  <c:v>0.25</c:v>
                </c:pt>
                <c:pt idx="8">
                  <c:v>0.33999999999999997</c:v>
                </c:pt>
                <c:pt idx="9">
                  <c:v>0.43</c:v>
                </c:pt>
                <c:pt idx="10">
                  <c:v>0.52</c:v>
                </c:pt>
                <c:pt idx="11">
                  <c:v>0.61</c:v>
                </c:pt>
                <c:pt idx="12">
                  <c:v>0.7</c:v>
                </c:pt>
              </c:numCache>
            </c:numRef>
          </c:val>
          <c:smooth val="0"/>
          <c:extLst xmlns:c16r2="http://schemas.microsoft.com/office/drawing/2015/06/chart">
            <c:ext xmlns:c16="http://schemas.microsoft.com/office/drawing/2014/chart" uri="{C3380CC4-5D6E-409C-BE32-E72D297353CC}">
              <c16:uniqueId val="{0000000A-B2E8-4448-8CD2-78E9F2F4A401}"/>
            </c:ext>
          </c:extLst>
        </c:ser>
        <c:ser>
          <c:idx val="11"/>
          <c:order val="11"/>
          <c:tx>
            <c:strRef>
              <c:f>'B2.1.Sales.Mix.Input'!$M$74</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'B2.1.Sales.Mix.Input'!$N$74:$Z$74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B2E8-4448-8CD2-78E9F2F4A401}"/>
            </c:ext>
          </c:extLst>
        </c:ser>
        <c:ser>
          <c:idx val="12"/>
          <c:order val="12"/>
          <c:tx>
            <c:strRef>
              <c:f>'B2.1.Sales.Mix.Input'!$M$75</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'B2.1.Sales.Mix.Input'!$N$75:$Z$75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B2E8-4448-8CD2-78E9F2F4A401}"/>
            </c:ext>
          </c:extLst>
        </c:ser>
        <c:ser>
          <c:idx val="13"/>
          <c:order val="13"/>
          <c:tx>
            <c:strRef>
              <c:f>'B2.1.Sales.Mix.Input'!$M$76</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'B2.1.Sales.Mix.Input'!$N$76:$Z$76</c:f>
              <c:numCache>
                <c:formatCode>0.0%</c:formatCode>
                <c:ptCount val="13"/>
                <c:pt idx="0">
                  <c:v>4.0000000000000001E-3</c:v>
                </c:pt>
                <c:pt idx="1">
                  <c:v>4.5000000000000005E-3</c:v>
                </c:pt>
                <c:pt idx="2">
                  <c:v>5.0000000000000001E-3</c:v>
                </c:pt>
                <c:pt idx="3">
                  <c:v>6.0000000000000001E-3</c:v>
                </c:pt>
                <c:pt idx="4">
                  <c:v>7.0000000000000001E-3</c:v>
                </c:pt>
                <c:pt idx="5">
                  <c:v>8.0000000000000002E-3</c:v>
                </c:pt>
                <c:pt idx="6">
                  <c:v>9.0000000000000011E-3</c:v>
                </c:pt>
                <c:pt idx="7">
                  <c:v>0.01</c:v>
                </c:pt>
                <c:pt idx="8">
                  <c:v>0.01</c:v>
                </c:pt>
                <c:pt idx="9">
                  <c:v>0.01</c:v>
                </c:pt>
                <c:pt idx="10">
                  <c:v>0.01</c:v>
                </c:pt>
                <c:pt idx="11">
                  <c:v>0.01</c:v>
                </c:pt>
                <c:pt idx="12">
                  <c:v>0.01</c:v>
                </c:pt>
              </c:numCache>
            </c:numRef>
          </c:val>
          <c:smooth val="0"/>
          <c:extLst xmlns:c16r2="http://schemas.microsoft.com/office/drawing/2015/06/chart">
            <c:ext xmlns:c16="http://schemas.microsoft.com/office/drawing/2014/chart" uri="{C3380CC4-5D6E-409C-BE32-E72D297353CC}">
              <c16:uniqueId val="{0000000D-B2E8-4448-8CD2-78E9F2F4A401}"/>
            </c:ext>
          </c:extLst>
        </c:ser>
        <c:dLbls>
          <c:showLegendKey val="0"/>
          <c:showVal val="0"/>
          <c:showCatName val="0"/>
          <c:showSerName val="0"/>
          <c:showPercent val="0"/>
          <c:showBubbleSize val="0"/>
        </c:dLbls>
        <c:smooth val="0"/>
        <c:axId val="234274216"/>
        <c:axId val="233091928"/>
      </c:lineChart>
      <c:catAx>
        <c:axId val="2342742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3091928"/>
        <c:crosses val="autoZero"/>
        <c:auto val="1"/>
        <c:lblAlgn val="ctr"/>
        <c:lblOffset val="100"/>
        <c:noMultiLvlLbl val="0"/>
      </c:catAx>
      <c:valAx>
        <c:axId val="2330919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4274216"/>
        <c:crosses val="autoZero"/>
        <c:crossBetween val="between"/>
      </c:valAx>
      <c:spPr>
        <a:noFill/>
        <a:ln>
          <a:noFill/>
        </a:ln>
        <a:effectLst/>
      </c:spPr>
    </c:plotArea>
    <c:legend>
      <c:legendPos val="r"/>
      <c:layout>
        <c:manualLayout>
          <c:xMode val="edge"/>
          <c:yMode val="edge"/>
          <c:x val="0.86287505482866711"/>
          <c:y val="3.3817251461988308E-2"/>
          <c:w val="0.12897285847250009"/>
          <c:h val="0.93607865497076015"/>
        </c:manualLayout>
      </c:layout>
      <c:overlay val="0"/>
      <c:spPr>
        <a:noFill/>
        <a:ln w="47625">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'B2.1.Sales.Mix.Input'!$M$82</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'B2.1.Sales.Mix.Input'!$N$82:$Z$82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9D82-AF46-9230-D7CA784DD6B8}"/>
            </c:ext>
          </c:extLst>
        </c:ser>
        <c:ser>
          <c:idx val="1"/>
          <c:order val="1"/>
          <c:tx>
            <c:strRef>
              <c:f>'B2.1.Sales.Mix.Input'!$M$83</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'B2.1.Sales.Mix.Input'!$N$83:$Z$83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9D82-AF46-9230-D7CA784DD6B8}"/>
            </c:ext>
          </c:extLst>
        </c:ser>
        <c:ser>
          <c:idx val="2"/>
          <c:order val="2"/>
          <c:tx>
            <c:strRef>
              <c:f>'B2.1.Sales.Mix.Input'!$M$84</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'B2.1.Sales.Mix.Input'!$N$84:$Z$84</c:f>
              <c:numCache>
                <c:formatCode>0.0%</c:formatCode>
                <c:ptCount val="13"/>
                <c:pt idx="0">
                  <c:v>0.9899</c:v>
                </c:pt>
                <c:pt idx="1">
                  <c:v>0.9748</c:v>
                </c:pt>
                <c:pt idx="2">
                  <c:v>0.94979999999999998</c:v>
                </c:pt>
                <c:pt idx="3">
                  <c:v>0.80884</c:v>
                </c:pt>
                <c:pt idx="4">
                  <c:v>0.66788000000000003</c:v>
                </c:pt>
                <c:pt idx="5">
                  <c:v>0.52692000000000005</c:v>
                </c:pt>
                <c:pt idx="6">
                  <c:v>0.38596000000000003</c:v>
                </c:pt>
                <c:pt idx="7">
                  <c:v>0.245</c:v>
                </c:pt>
                <c:pt idx="8">
                  <c:v>0.19599999999999995</c:v>
                </c:pt>
                <c:pt idx="9">
                  <c:v>0.14700000000000002</c:v>
                </c:pt>
                <c:pt idx="10">
                  <c:v>9.7999999999999976E-2</c:v>
                </c:pt>
                <c:pt idx="11">
                  <c:v>4.900000000000005E-2</c:v>
                </c:pt>
                <c:pt idx="12">
                  <c:v>0</c:v>
                </c:pt>
              </c:numCache>
            </c:numRef>
          </c:val>
          <c:smooth val="0"/>
          <c:extLst xmlns:c16r2="http://schemas.microsoft.com/office/drawing/2015/06/chart">
            <c:ext xmlns:c16="http://schemas.microsoft.com/office/drawing/2014/chart" uri="{C3380CC4-5D6E-409C-BE32-E72D297353CC}">
              <c16:uniqueId val="{00000002-9D82-AF46-9230-D7CA784DD6B8}"/>
            </c:ext>
          </c:extLst>
        </c:ser>
        <c:ser>
          <c:idx val="3"/>
          <c:order val="3"/>
          <c:tx>
            <c:strRef>
              <c:f>'B2.1.Sales.Mix.Input'!$M$85</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'B2.1.Sales.Mix.Input'!$N$85:$Z$85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9D82-AF46-9230-D7CA784DD6B8}"/>
            </c:ext>
          </c:extLst>
        </c:ser>
        <c:ser>
          <c:idx val="4"/>
          <c:order val="4"/>
          <c:tx>
            <c:strRef>
              <c:f>'B2.1.Sales.Mix.Input'!$M$86</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'B2.1.Sales.Mix.Input'!$N$86:$Z$86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9D82-AF46-9230-D7CA784DD6B8}"/>
            </c:ext>
          </c:extLst>
        </c:ser>
        <c:ser>
          <c:idx val="5"/>
          <c:order val="5"/>
          <c:tx>
            <c:strRef>
              <c:f>'B2.1.Sales.Mix.Input'!$M$87</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'B2.1.Sales.Mix.Input'!$N$87:$Z$87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9D82-AF46-9230-D7CA784DD6B8}"/>
            </c:ext>
          </c:extLst>
        </c:ser>
        <c:ser>
          <c:idx val="6"/>
          <c:order val="6"/>
          <c:tx>
            <c:strRef>
              <c:f>'B2.1.Sales.Mix.Input'!$M$88</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'B2.1.Sales.Mix.Input'!$N$88:$Z$88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9D82-AF46-9230-D7CA784DD6B8}"/>
            </c:ext>
          </c:extLst>
        </c:ser>
        <c:ser>
          <c:idx val="7"/>
          <c:order val="7"/>
          <c:tx>
            <c:strRef>
              <c:f>'B2.1.Sales.Mix.Input'!$M$89</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'B2.1.Sales.Mix.Input'!$N$89:$Z$89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9D82-AF46-9230-D7CA784DD6B8}"/>
            </c:ext>
          </c:extLst>
        </c:ser>
        <c:ser>
          <c:idx val="8"/>
          <c:order val="8"/>
          <c:tx>
            <c:strRef>
              <c:f>'B2.1.Sales.Mix.Input'!$M$90</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'B2.1.Sales.Mix.Input'!$N$90:$Z$90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9D82-AF46-9230-D7CA784DD6B8}"/>
            </c:ext>
          </c:extLst>
        </c:ser>
        <c:ser>
          <c:idx val="9"/>
          <c:order val="9"/>
          <c:tx>
            <c:strRef>
              <c:f>'B2.1.Sales.Mix.Input'!$M$91</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'B2.1.Sales.Mix.Input'!$N$91:$Z$91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9D82-AF46-9230-D7CA784DD6B8}"/>
            </c:ext>
          </c:extLst>
        </c:ser>
        <c:ser>
          <c:idx val="10"/>
          <c:order val="10"/>
          <c:tx>
            <c:strRef>
              <c:f>'B2.1.Sales.Mix.Input'!$M$92</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'B2.1.Sales.Mix.Input'!$N$92:$Z$92</c:f>
              <c:numCache>
                <c:formatCode>0.0%</c:formatCode>
                <c:ptCount val="13"/>
                <c:pt idx="0">
                  <c:v>0.01</c:v>
                </c:pt>
                <c:pt idx="1">
                  <c:v>2.5000000000000001E-2</c:v>
                </c:pt>
                <c:pt idx="2">
                  <c:v>0.05</c:v>
                </c:pt>
                <c:pt idx="3">
                  <c:v>0.19</c:v>
                </c:pt>
                <c:pt idx="4">
                  <c:v>0.32999999999999996</c:v>
                </c:pt>
                <c:pt idx="5">
                  <c:v>0.47</c:v>
                </c:pt>
                <c:pt idx="6">
                  <c:v>0.61</c:v>
                </c:pt>
                <c:pt idx="7">
                  <c:v>0.75</c:v>
                </c:pt>
                <c:pt idx="8">
                  <c:v>0.79800000000000004</c:v>
                </c:pt>
                <c:pt idx="9">
                  <c:v>0.84599999999999997</c:v>
                </c:pt>
                <c:pt idx="10">
                  <c:v>0.89400000000000002</c:v>
                </c:pt>
                <c:pt idx="11">
                  <c:v>0.94199999999999995</c:v>
                </c:pt>
                <c:pt idx="12">
                  <c:v>0.99</c:v>
                </c:pt>
              </c:numCache>
            </c:numRef>
          </c:val>
          <c:smooth val="0"/>
          <c:extLst xmlns:c16r2="http://schemas.microsoft.com/office/drawing/2015/06/chart">
            <c:ext xmlns:c16="http://schemas.microsoft.com/office/drawing/2014/chart" uri="{C3380CC4-5D6E-409C-BE32-E72D297353CC}">
              <c16:uniqueId val="{0000000A-9D82-AF46-9230-D7CA784DD6B8}"/>
            </c:ext>
          </c:extLst>
        </c:ser>
        <c:ser>
          <c:idx val="11"/>
          <c:order val="11"/>
          <c:tx>
            <c:strRef>
              <c:f>'B2.1.Sales.Mix.Input'!$M$93</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'B2.1.Sales.Mix.Input'!$N$93:$Z$93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9D82-AF46-9230-D7CA784DD6B8}"/>
            </c:ext>
          </c:extLst>
        </c:ser>
        <c:ser>
          <c:idx val="12"/>
          <c:order val="12"/>
          <c:tx>
            <c:strRef>
              <c:f>'B2.1.Sales.Mix.Input'!$M$94</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'B2.1.Sales.Mix.Input'!$N$94:$Z$94</c:f>
              <c:numCache>
                <c:formatCode>0.0%</c:formatCode>
                <c:ptCount val="13"/>
                <c:pt idx="0">
                  <c:v>1E-4</c:v>
                </c:pt>
                <c:pt idx="1">
                  <c:v>2.0000000000000001E-4</c:v>
                </c:pt>
                <c:pt idx="2">
                  <c:v>2.0000000000000001E-4</c:v>
                </c:pt>
                <c:pt idx="3">
                  <c:v>1.1600000000000002E-3</c:v>
                </c:pt>
                <c:pt idx="4">
                  <c:v>2.1200000000000004E-3</c:v>
                </c:pt>
                <c:pt idx="5">
                  <c:v>3.0800000000000003E-3</c:v>
                </c:pt>
                <c:pt idx="6">
                  <c:v>4.0400000000000002E-3</c:v>
                </c:pt>
                <c:pt idx="7">
                  <c:v>5.0000000000000001E-3</c:v>
                </c:pt>
                <c:pt idx="8">
                  <c:v>6.0000000000000001E-3</c:v>
                </c:pt>
                <c:pt idx="9">
                  <c:v>7.0000000000000001E-3</c:v>
                </c:pt>
                <c:pt idx="10">
                  <c:v>8.0000000000000002E-3</c:v>
                </c:pt>
                <c:pt idx="11">
                  <c:v>9.0000000000000011E-3</c:v>
                </c:pt>
                <c:pt idx="12">
                  <c:v>0.01</c:v>
                </c:pt>
              </c:numCache>
            </c:numRef>
          </c:val>
          <c:smooth val="0"/>
          <c:extLst xmlns:c16r2="http://schemas.microsoft.com/office/drawing/2015/06/chart">
            <c:ext xmlns:c16="http://schemas.microsoft.com/office/drawing/2014/chart" uri="{C3380CC4-5D6E-409C-BE32-E72D297353CC}">
              <c16:uniqueId val="{0000000C-9D82-AF46-9230-D7CA784DD6B8}"/>
            </c:ext>
          </c:extLst>
        </c:ser>
        <c:ser>
          <c:idx val="13"/>
          <c:order val="13"/>
          <c:tx>
            <c:strRef>
              <c:f>'B2.1.Sales.Mix.Input'!$M$95</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'B2.1.Sales.Mix.Input'!$N$95:$Z$95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9D82-AF46-9230-D7CA784DD6B8}"/>
            </c:ext>
          </c:extLst>
        </c:ser>
        <c:dLbls>
          <c:showLegendKey val="0"/>
          <c:showVal val="0"/>
          <c:showCatName val="0"/>
          <c:showSerName val="0"/>
          <c:showPercent val="0"/>
          <c:showBubbleSize val="0"/>
        </c:dLbls>
        <c:smooth val="0"/>
        <c:axId val="235363832"/>
        <c:axId val="232650696"/>
      </c:lineChart>
      <c:catAx>
        <c:axId val="2353638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2650696"/>
        <c:crosses val="autoZero"/>
        <c:auto val="1"/>
        <c:lblAlgn val="ctr"/>
        <c:lblOffset val="100"/>
        <c:noMultiLvlLbl val="0"/>
      </c:catAx>
      <c:valAx>
        <c:axId val="2326506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363832"/>
        <c:crosses val="autoZero"/>
        <c:crossBetween val="between"/>
      </c:valAx>
      <c:spPr>
        <a:noFill/>
        <a:ln>
          <a:noFill/>
        </a:ln>
        <a:effectLst/>
      </c:spPr>
    </c:plotArea>
    <c:legend>
      <c:legendPos val="r"/>
      <c:layout>
        <c:manualLayout>
          <c:xMode val="edge"/>
          <c:yMode val="edge"/>
          <c:x val="0.88909075347961442"/>
          <c:y val="3.0103801169590647E-2"/>
          <c:w val="0.10275715982155274"/>
          <c:h val="0.950932456140350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'B2.1.Sales.Mix.Input'!$M$101</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'B2.1.Sales.Mix.Input'!$N$101:$Z$101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8F63-174A-95ED-3A039E502616}"/>
            </c:ext>
          </c:extLst>
        </c:ser>
        <c:ser>
          <c:idx val="1"/>
          <c:order val="1"/>
          <c:tx>
            <c:strRef>
              <c:f>'B2.1.Sales.Mix.Input'!$M$102</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'B2.1.Sales.Mix.Input'!$N$102:$Z$102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8F63-174A-95ED-3A039E502616}"/>
            </c:ext>
          </c:extLst>
        </c:ser>
        <c:ser>
          <c:idx val="2"/>
          <c:order val="2"/>
          <c:tx>
            <c:strRef>
              <c:f>'B2.1.Sales.Mix.Input'!$M$103</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'B2.1.Sales.Mix.Input'!$N$103:$Z$103</c:f>
              <c:numCache>
                <c:formatCode>0.0%</c:formatCode>
                <c:ptCount val="13"/>
                <c:pt idx="0">
                  <c:v>0.65</c:v>
                </c:pt>
                <c:pt idx="1">
                  <c:v>0.65</c:v>
                </c:pt>
                <c:pt idx="2">
                  <c:v>0.65</c:v>
                </c:pt>
                <c:pt idx="3">
                  <c:v>0.61499999999999999</c:v>
                </c:pt>
                <c:pt idx="4">
                  <c:v>0.57999999999999996</c:v>
                </c:pt>
                <c:pt idx="5">
                  <c:v>0.54499999999999993</c:v>
                </c:pt>
                <c:pt idx="6">
                  <c:v>0.5099999999999999</c:v>
                </c:pt>
                <c:pt idx="7">
                  <c:v>0.47499999999999998</c:v>
                </c:pt>
                <c:pt idx="8">
                  <c:v>0.38</c:v>
                </c:pt>
                <c:pt idx="9">
                  <c:v>0.28500000000000003</c:v>
                </c:pt>
                <c:pt idx="10">
                  <c:v>0.19000000000000006</c:v>
                </c:pt>
                <c:pt idx="11">
                  <c:v>9.4999999999999973E-2</c:v>
                </c:pt>
                <c:pt idx="12">
                  <c:v>0</c:v>
                </c:pt>
              </c:numCache>
            </c:numRef>
          </c:val>
          <c:smooth val="0"/>
          <c:extLst xmlns:c16r2="http://schemas.microsoft.com/office/drawing/2015/06/chart">
            <c:ext xmlns:c16="http://schemas.microsoft.com/office/drawing/2014/chart" uri="{C3380CC4-5D6E-409C-BE32-E72D297353CC}">
              <c16:uniqueId val="{00000002-8F63-174A-95ED-3A039E502616}"/>
            </c:ext>
          </c:extLst>
        </c:ser>
        <c:ser>
          <c:idx val="3"/>
          <c:order val="3"/>
          <c:tx>
            <c:strRef>
              <c:f>'B2.1.Sales.Mix.Input'!$M$104</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'B2.1.Sales.Mix.Input'!$N$104:$Z$104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8F63-174A-95ED-3A039E502616}"/>
            </c:ext>
          </c:extLst>
        </c:ser>
        <c:ser>
          <c:idx val="4"/>
          <c:order val="4"/>
          <c:tx>
            <c:strRef>
              <c:f>'B2.1.Sales.Mix.Input'!$M$105</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'B2.1.Sales.Mix.Input'!$N$105:$Z$105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8F63-174A-95ED-3A039E502616}"/>
            </c:ext>
          </c:extLst>
        </c:ser>
        <c:ser>
          <c:idx val="5"/>
          <c:order val="5"/>
          <c:tx>
            <c:strRef>
              <c:f>'B2.1.Sales.Mix.Input'!$M$106</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'B2.1.Sales.Mix.Input'!$N$106:$Z$106</c:f>
              <c:numCache>
                <c:formatCode>0.0%</c:formatCode>
                <c:ptCount val="13"/>
                <c:pt idx="0">
                  <c:v>0.35</c:v>
                </c:pt>
                <c:pt idx="1">
                  <c:v>0.35</c:v>
                </c:pt>
                <c:pt idx="2">
                  <c:v>0.35</c:v>
                </c:pt>
                <c:pt idx="3">
                  <c:v>0.32</c:v>
                </c:pt>
                <c:pt idx="4">
                  <c:v>0.29000000000000004</c:v>
                </c:pt>
                <c:pt idx="5">
                  <c:v>0.26000000000000006</c:v>
                </c:pt>
                <c:pt idx="6">
                  <c:v>0.23000000000000007</c:v>
                </c:pt>
                <c:pt idx="7">
                  <c:v>0.2</c:v>
                </c:pt>
                <c:pt idx="8">
                  <c:v>0.16</c:v>
                </c:pt>
                <c:pt idx="9">
                  <c:v>0.12</c:v>
                </c:pt>
                <c:pt idx="10">
                  <c:v>7.9999999999999988E-2</c:v>
                </c:pt>
                <c:pt idx="11">
                  <c:v>3.9999999999999987E-2</c:v>
                </c:pt>
                <c:pt idx="12">
                  <c:v>0</c:v>
                </c:pt>
              </c:numCache>
            </c:numRef>
          </c:val>
          <c:smooth val="0"/>
          <c:extLst xmlns:c16r2="http://schemas.microsoft.com/office/drawing/2015/06/chart">
            <c:ext xmlns:c16="http://schemas.microsoft.com/office/drawing/2014/chart" uri="{C3380CC4-5D6E-409C-BE32-E72D297353CC}">
              <c16:uniqueId val="{00000005-8F63-174A-95ED-3A039E502616}"/>
            </c:ext>
          </c:extLst>
        </c:ser>
        <c:ser>
          <c:idx val="6"/>
          <c:order val="6"/>
          <c:tx>
            <c:strRef>
              <c:f>'B2.1.Sales.Mix.Input'!$M$107</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'B2.1.Sales.Mix.Input'!$N$107:$Z$107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8F63-174A-95ED-3A039E502616}"/>
            </c:ext>
          </c:extLst>
        </c:ser>
        <c:ser>
          <c:idx val="7"/>
          <c:order val="7"/>
          <c:tx>
            <c:strRef>
              <c:f>'B2.1.Sales.Mix.Input'!$M$108</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'B2.1.Sales.Mix.Input'!$N$108:$Z$108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8F63-174A-95ED-3A039E502616}"/>
            </c:ext>
          </c:extLst>
        </c:ser>
        <c:ser>
          <c:idx val="8"/>
          <c:order val="8"/>
          <c:tx>
            <c:strRef>
              <c:f>'B2.1.Sales.Mix.Input'!$M$109</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'B2.1.Sales.Mix.Input'!$N$109:$Z$109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8F63-174A-95ED-3A039E502616}"/>
            </c:ext>
          </c:extLst>
        </c:ser>
        <c:ser>
          <c:idx val="9"/>
          <c:order val="9"/>
          <c:tx>
            <c:strRef>
              <c:f>'B2.1.Sales.Mix.Input'!$M$110</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'B2.1.Sales.Mix.Input'!$N$110:$Z$110</c:f>
              <c:numCache>
                <c:formatCode>0.0%</c:formatCode>
                <c:ptCount val="13"/>
                <c:pt idx="0">
                  <c:v>0</c:v>
                </c:pt>
                <c:pt idx="1">
                  <c:v>0</c:v>
                </c:pt>
                <c:pt idx="2">
                  <c:v>0</c:v>
                </c:pt>
                <c:pt idx="3">
                  <c:v>0.06</c:v>
                </c:pt>
                <c:pt idx="4">
                  <c:v>0.12</c:v>
                </c:pt>
                <c:pt idx="5">
                  <c:v>0.18</c:v>
                </c:pt>
                <c:pt idx="6">
                  <c:v>0.24</c:v>
                </c:pt>
                <c:pt idx="7">
                  <c:v>0.3</c:v>
                </c:pt>
                <c:pt idx="8">
                  <c:v>0.42999999999999994</c:v>
                </c:pt>
                <c:pt idx="9">
                  <c:v>0.55999999999999994</c:v>
                </c:pt>
                <c:pt idx="10">
                  <c:v>0.69</c:v>
                </c:pt>
                <c:pt idx="11">
                  <c:v>0.82</c:v>
                </c:pt>
                <c:pt idx="12">
                  <c:v>0.95</c:v>
                </c:pt>
              </c:numCache>
            </c:numRef>
          </c:val>
          <c:smooth val="0"/>
          <c:extLst xmlns:c16r2="http://schemas.microsoft.com/office/drawing/2015/06/chart">
            <c:ext xmlns:c16="http://schemas.microsoft.com/office/drawing/2014/chart" uri="{C3380CC4-5D6E-409C-BE32-E72D297353CC}">
              <c16:uniqueId val="{00000009-8F63-174A-95ED-3A039E502616}"/>
            </c:ext>
          </c:extLst>
        </c:ser>
        <c:ser>
          <c:idx val="10"/>
          <c:order val="10"/>
          <c:tx>
            <c:strRef>
              <c:f>'B2.1.Sales.Mix.Input'!$M$111</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'B2.1.Sales.Mix.Input'!$N$111:$Z$111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8F63-174A-95ED-3A039E502616}"/>
            </c:ext>
          </c:extLst>
        </c:ser>
        <c:ser>
          <c:idx val="11"/>
          <c:order val="11"/>
          <c:tx>
            <c:strRef>
              <c:f>'B2.1.Sales.Mix.Input'!$M$112</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'B2.1.Sales.Mix.Input'!$N$112:$Z$112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8F63-174A-95ED-3A039E502616}"/>
            </c:ext>
          </c:extLst>
        </c:ser>
        <c:ser>
          <c:idx val="12"/>
          <c:order val="12"/>
          <c:tx>
            <c:strRef>
              <c:f>'B2.1.Sales.Mix.Input'!$M$113</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'B2.1.Sales.Mix.Input'!$N$113:$Z$113</c:f>
              <c:numCache>
                <c:formatCode>0.0%</c:formatCode>
                <c:ptCount val="13"/>
                <c:pt idx="0">
                  <c:v>0</c:v>
                </c:pt>
                <c:pt idx="1">
                  <c:v>0</c:v>
                </c:pt>
                <c:pt idx="2">
                  <c:v>0</c:v>
                </c:pt>
                <c:pt idx="3">
                  <c:v>5.0000000000000001E-3</c:v>
                </c:pt>
                <c:pt idx="4">
                  <c:v>0.01</c:v>
                </c:pt>
                <c:pt idx="5">
                  <c:v>1.4999999999999999E-2</c:v>
                </c:pt>
                <c:pt idx="6">
                  <c:v>0.02</c:v>
                </c:pt>
                <c:pt idx="7">
                  <c:v>2.5000000000000001E-2</c:v>
                </c:pt>
                <c:pt idx="8">
                  <c:v>3.0000000000000002E-2</c:v>
                </c:pt>
                <c:pt idx="9">
                  <c:v>3.5000000000000003E-2</c:v>
                </c:pt>
                <c:pt idx="10">
                  <c:v>0.04</c:v>
                </c:pt>
                <c:pt idx="11">
                  <c:v>4.4999999999999998E-2</c:v>
                </c:pt>
                <c:pt idx="12">
                  <c:v>0.05</c:v>
                </c:pt>
              </c:numCache>
            </c:numRef>
          </c:val>
          <c:smooth val="0"/>
          <c:extLst xmlns:c16r2="http://schemas.microsoft.com/office/drawing/2015/06/chart">
            <c:ext xmlns:c16="http://schemas.microsoft.com/office/drawing/2014/chart" uri="{C3380CC4-5D6E-409C-BE32-E72D297353CC}">
              <c16:uniqueId val="{0000000C-8F63-174A-95ED-3A039E502616}"/>
            </c:ext>
          </c:extLst>
        </c:ser>
        <c:ser>
          <c:idx val="13"/>
          <c:order val="13"/>
          <c:tx>
            <c:strRef>
              <c:f>'B2.1.Sales.Mix.Input'!$M$114</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'B2.1.Sales.Mix.Input'!$N$114:$Z$114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8F63-174A-95ED-3A039E502616}"/>
            </c:ext>
          </c:extLst>
        </c:ser>
        <c:dLbls>
          <c:showLegendKey val="0"/>
          <c:showVal val="0"/>
          <c:showCatName val="0"/>
          <c:showSerName val="0"/>
          <c:showPercent val="0"/>
          <c:showBubbleSize val="0"/>
        </c:dLbls>
        <c:smooth val="0"/>
        <c:axId val="105887720"/>
        <c:axId val="105887328"/>
      </c:lineChart>
      <c:catAx>
        <c:axId val="1058877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887328"/>
        <c:crosses val="autoZero"/>
        <c:auto val="1"/>
        <c:lblAlgn val="ctr"/>
        <c:lblOffset val="100"/>
        <c:noMultiLvlLbl val="0"/>
      </c:catAx>
      <c:valAx>
        <c:axId val="1058873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887720"/>
        <c:crosses val="autoZero"/>
        <c:crossBetween val="between"/>
      </c:valAx>
      <c:spPr>
        <a:noFill/>
        <a:ln>
          <a:noFill/>
        </a:ln>
        <a:effectLst/>
      </c:spPr>
    </c:plotArea>
    <c:legend>
      <c:legendPos val="r"/>
      <c:layout>
        <c:manualLayout>
          <c:xMode val="edge"/>
          <c:yMode val="edge"/>
          <c:x val="0.88909075347961442"/>
          <c:y val="3.0103801169590647E-2"/>
          <c:w val="0.10275715982155274"/>
          <c:h val="0.958359356725146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'B2.1.Sales.Mix.Input'!$M$120</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'B2.1.Sales.Mix.Input'!$N$120:$Z$120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590C-CA46-8C4F-33A4A80CF3E1}"/>
            </c:ext>
          </c:extLst>
        </c:ser>
        <c:ser>
          <c:idx val="1"/>
          <c:order val="1"/>
          <c:tx>
            <c:strRef>
              <c:f>'B2.1.Sales.Mix.Input'!$M$121</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'B2.1.Sales.Mix.Input'!$N$121:$Z$121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590C-CA46-8C4F-33A4A80CF3E1}"/>
            </c:ext>
          </c:extLst>
        </c:ser>
        <c:ser>
          <c:idx val="2"/>
          <c:order val="2"/>
          <c:tx>
            <c:strRef>
              <c:f>'B2.1.Sales.Mix.Input'!$M$122</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'B2.1.Sales.Mix.Input'!$N$122:$Z$122</c:f>
              <c:numCache>
                <c:formatCode>0.0%</c:formatCode>
                <c:ptCount val="13"/>
                <c:pt idx="0">
                  <c:v>0.02</c:v>
                </c:pt>
                <c:pt idx="1">
                  <c:v>0.01</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590C-CA46-8C4F-33A4A80CF3E1}"/>
            </c:ext>
          </c:extLst>
        </c:ser>
        <c:ser>
          <c:idx val="3"/>
          <c:order val="3"/>
          <c:tx>
            <c:strRef>
              <c:f>'B2.1.Sales.Mix.Input'!$M$123</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'B2.1.Sales.Mix.Input'!$N$123:$Z$123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590C-CA46-8C4F-33A4A80CF3E1}"/>
            </c:ext>
          </c:extLst>
        </c:ser>
        <c:ser>
          <c:idx val="4"/>
          <c:order val="4"/>
          <c:tx>
            <c:strRef>
              <c:f>'B2.1.Sales.Mix.Input'!$M$124</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'B2.1.Sales.Mix.Input'!$N$124:$Z$124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590C-CA46-8C4F-33A4A80CF3E1}"/>
            </c:ext>
          </c:extLst>
        </c:ser>
        <c:ser>
          <c:idx val="5"/>
          <c:order val="5"/>
          <c:tx>
            <c:strRef>
              <c:f>'B2.1.Sales.Mix.Input'!$M$125</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'B2.1.Sales.Mix.Input'!$N$125:$Z$125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590C-CA46-8C4F-33A4A80CF3E1}"/>
            </c:ext>
          </c:extLst>
        </c:ser>
        <c:ser>
          <c:idx val="6"/>
          <c:order val="6"/>
          <c:tx>
            <c:strRef>
              <c:f>'B2.1.Sales.Mix.Input'!$M$126</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'B2.1.Sales.Mix.Input'!$N$126:$Z$126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590C-CA46-8C4F-33A4A80CF3E1}"/>
            </c:ext>
          </c:extLst>
        </c:ser>
        <c:ser>
          <c:idx val="7"/>
          <c:order val="7"/>
          <c:tx>
            <c:strRef>
              <c:f>'B2.1.Sales.Mix.Input'!$M$127</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'B2.1.Sales.Mix.Input'!$N$127:$Z$127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590C-CA46-8C4F-33A4A80CF3E1}"/>
            </c:ext>
          </c:extLst>
        </c:ser>
        <c:ser>
          <c:idx val="8"/>
          <c:order val="8"/>
          <c:tx>
            <c:strRef>
              <c:f>'B2.1.Sales.Mix.Input'!$M$128</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'B2.1.Sales.Mix.Input'!$N$128:$Z$128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590C-CA46-8C4F-33A4A80CF3E1}"/>
            </c:ext>
          </c:extLst>
        </c:ser>
        <c:ser>
          <c:idx val="9"/>
          <c:order val="9"/>
          <c:tx>
            <c:strRef>
              <c:f>'B2.1.Sales.Mix.Input'!$M$129</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'B2.1.Sales.Mix.Input'!$N$129:$Z$129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590C-CA46-8C4F-33A4A80CF3E1}"/>
            </c:ext>
          </c:extLst>
        </c:ser>
        <c:ser>
          <c:idx val="10"/>
          <c:order val="10"/>
          <c:tx>
            <c:strRef>
              <c:f>'B2.1.Sales.Mix.Input'!$M$130</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'B2.1.Sales.Mix.Input'!$N$130:$Z$130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590C-CA46-8C4F-33A4A80CF3E1}"/>
            </c:ext>
          </c:extLst>
        </c:ser>
        <c:ser>
          <c:idx val="11"/>
          <c:order val="11"/>
          <c:tx>
            <c:strRef>
              <c:f>'B2.1.Sales.Mix.Input'!$M$131</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'B2.1.Sales.Mix.Input'!$N$131:$Z$131</c:f>
              <c:numCache>
                <c:formatCode>0.0%</c:formatCode>
                <c:ptCount val="13"/>
                <c:pt idx="0">
                  <c:v>0.98</c:v>
                </c:pt>
                <c:pt idx="1">
                  <c:v>0.99</c:v>
                </c:pt>
                <c:pt idx="2">
                  <c:v>1</c:v>
                </c:pt>
                <c:pt idx="3">
                  <c:v>1</c:v>
                </c:pt>
                <c:pt idx="4">
                  <c:v>1</c:v>
                </c:pt>
                <c:pt idx="5">
                  <c:v>1</c:v>
                </c:pt>
                <c:pt idx="6">
                  <c:v>1</c:v>
                </c:pt>
                <c:pt idx="7">
                  <c:v>1</c:v>
                </c:pt>
                <c:pt idx="8">
                  <c:v>1</c:v>
                </c:pt>
                <c:pt idx="9">
                  <c:v>1</c:v>
                </c:pt>
                <c:pt idx="10">
                  <c:v>1</c:v>
                </c:pt>
                <c:pt idx="11">
                  <c:v>1</c:v>
                </c:pt>
                <c:pt idx="12">
                  <c:v>1</c:v>
                </c:pt>
              </c:numCache>
            </c:numRef>
          </c:val>
          <c:smooth val="0"/>
          <c:extLst xmlns:c16r2="http://schemas.microsoft.com/office/drawing/2015/06/chart">
            <c:ext xmlns:c16="http://schemas.microsoft.com/office/drawing/2014/chart" uri="{C3380CC4-5D6E-409C-BE32-E72D297353CC}">
              <c16:uniqueId val="{0000000B-590C-CA46-8C4F-33A4A80CF3E1}"/>
            </c:ext>
          </c:extLst>
        </c:ser>
        <c:ser>
          <c:idx val="12"/>
          <c:order val="12"/>
          <c:tx>
            <c:strRef>
              <c:f>'B2.1.Sales.Mix.Input'!$M$132</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'B2.1.Sales.Mix.Input'!$N$132:$Z$132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590C-CA46-8C4F-33A4A80CF3E1}"/>
            </c:ext>
          </c:extLst>
        </c:ser>
        <c:ser>
          <c:idx val="13"/>
          <c:order val="13"/>
          <c:tx>
            <c:strRef>
              <c:f>'B2.1.Sales.Mix.Input'!$M$133</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'B2.1.Sales.Mix.Input'!$N$133:$Z$133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590C-CA46-8C4F-33A4A80CF3E1}"/>
            </c:ext>
          </c:extLst>
        </c:ser>
        <c:dLbls>
          <c:showLegendKey val="0"/>
          <c:showVal val="0"/>
          <c:showCatName val="0"/>
          <c:showSerName val="0"/>
          <c:showPercent val="0"/>
          <c:showBubbleSize val="0"/>
        </c:dLbls>
        <c:smooth val="0"/>
        <c:axId val="105888112"/>
        <c:axId val="235050312"/>
      </c:lineChart>
      <c:catAx>
        <c:axId val="105888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0312"/>
        <c:crosses val="autoZero"/>
        <c:auto val="1"/>
        <c:lblAlgn val="ctr"/>
        <c:lblOffset val="100"/>
        <c:noMultiLvlLbl val="0"/>
      </c:catAx>
      <c:valAx>
        <c:axId val="235050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888112"/>
        <c:crosses val="autoZero"/>
        <c:crossBetween val="between"/>
      </c:valAx>
      <c:spPr>
        <a:noFill/>
        <a:ln>
          <a:noFill/>
        </a:ln>
        <a:effectLst/>
      </c:spPr>
    </c:plotArea>
    <c:legend>
      <c:legendPos val="r"/>
      <c:layout>
        <c:manualLayout>
          <c:xMode val="edge"/>
          <c:yMode val="edge"/>
          <c:x val="0.88909075347961442"/>
          <c:y val="3.0103801169590647E-2"/>
          <c:w val="0.10275715982155274"/>
          <c:h val="0.94350555555555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'B2.1.Sales.Mix.Input'!$M$139</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'B2.1.Sales.Mix.Input'!$N$139:$Z$139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6EBB-FD4F-8A0A-5C39A4CA68DB}"/>
            </c:ext>
          </c:extLst>
        </c:ser>
        <c:ser>
          <c:idx val="1"/>
          <c:order val="1"/>
          <c:tx>
            <c:strRef>
              <c:f>'B2.1.Sales.Mix.Input'!$M$140</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'B2.1.Sales.Mix.Input'!$N$140:$Z$140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6EBB-FD4F-8A0A-5C39A4CA68DB}"/>
            </c:ext>
          </c:extLst>
        </c:ser>
        <c:ser>
          <c:idx val="2"/>
          <c:order val="2"/>
          <c:tx>
            <c:strRef>
              <c:f>'B2.1.Sales.Mix.Input'!$M$141</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'B2.1.Sales.Mix.Input'!$N$141:$Z$141</c:f>
              <c:numCache>
                <c:formatCode>0.0%</c:formatCode>
                <c:ptCount val="13"/>
                <c:pt idx="0">
                  <c:v>0.3849999999999999</c:v>
                </c:pt>
                <c:pt idx="1">
                  <c:v>0.35999999999999988</c:v>
                </c:pt>
                <c:pt idx="2">
                  <c:v>0.33499999999999996</c:v>
                </c:pt>
                <c:pt idx="3">
                  <c:v>0.30799999999999994</c:v>
                </c:pt>
                <c:pt idx="4">
                  <c:v>0.28099999999999992</c:v>
                </c:pt>
                <c:pt idx="5">
                  <c:v>0.25399999999999989</c:v>
                </c:pt>
                <c:pt idx="6">
                  <c:v>0.22699999999999987</c:v>
                </c:pt>
                <c:pt idx="7">
                  <c:v>0.19999999999999996</c:v>
                </c:pt>
                <c:pt idx="8">
                  <c:v>0.15999999999999992</c:v>
                </c:pt>
                <c:pt idx="9">
                  <c:v>0.11999999999999988</c:v>
                </c:pt>
                <c:pt idx="10">
                  <c:v>7.9999999999999849E-2</c:v>
                </c:pt>
                <c:pt idx="11">
                  <c:v>3.9999999999999813E-2</c:v>
                </c:pt>
                <c:pt idx="12">
                  <c:v>0</c:v>
                </c:pt>
              </c:numCache>
            </c:numRef>
          </c:val>
          <c:smooth val="0"/>
          <c:extLst xmlns:c16r2="http://schemas.microsoft.com/office/drawing/2015/06/chart">
            <c:ext xmlns:c16="http://schemas.microsoft.com/office/drawing/2014/chart" uri="{C3380CC4-5D6E-409C-BE32-E72D297353CC}">
              <c16:uniqueId val="{00000002-6EBB-FD4F-8A0A-5C39A4CA68DB}"/>
            </c:ext>
          </c:extLst>
        </c:ser>
        <c:ser>
          <c:idx val="3"/>
          <c:order val="3"/>
          <c:tx>
            <c:strRef>
              <c:f>'B2.1.Sales.Mix.Input'!$M$142</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'B2.1.Sales.Mix.Input'!$N$142:$Z$142</c:f>
              <c:numCache>
                <c:formatCode>0.0%</c:formatCode>
                <c:ptCount val="13"/>
                <c:pt idx="0">
                  <c:v>0.125</c:v>
                </c:pt>
                <c:pt idx="1">
                  <c:v>0.1125</c:v>
                </c:pt>
                <c:pt idx="2">
                  <c:v>0.1</c:v>
                </c:pt>
                <c:pt idx="3">
                  <c:v>9.0000000000000011E-2</c:v>
                </c:pt>
                <c:pt idx="4">
                  <c:v>8.0000000000000016E-2</c:v>
                </c:pt>
                <c:pt idx="5">
                  <c:v>7.0000000000000021E-2</c:v>
                </c:pt>
                <c:pt idx="6">
                  <c:v>6.0000000000000019E-2</c:v>
                </c:pt>
                <c:pt idx="7">
                  <c:v>0.05</c:v>
                </c:pt>
                <c:pt idx="8">
                  <c:v>0.04</c:v>
                </c:pt>
                <c:pt idx="9">
                  <c:v>0.03</c:v>
                </c:pt>
                <c:pt idx="10">
                  <c:v>1.9999999999999997E-2</c:v>
                </c:pt>
                <c:pt idx="11">
                  <c:v>9.9999999999999967E-3</c:v>
                </c:pt>
                <c:pt idx="12">
                  <c:v>0</c:v>
                </c:pt>
              </c:numCache>
            </c:numRef>
          </c:val>
          <c:smooth val="0"/>
          <c:extLst xmlns:c16r2="http://schemas.microsoft.com/office/drawing/2015/06/chart">
            <c:ext xmlns:c16="http://schemas.microsoft.com/office/drawing/2014/chart" uri="{C3380CC4-5D6E-409C-BE32-E72D297353CC}">
              <c16:uniqueId val="{00000003-6EBB-FD4F-8A0A-5C39A4CA68DB}"/>
            </c:ext>
          </c:extLst>
        </c:ser>
        <c:ser>
          <c:idx val="4"/>
          <c:order val="4"/>
          <c:tx>
            <c:strRef>
              <c:f>'B2.1.Sales.Mix.Input'!$M$143</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'B2.1.Sales.Mix.Input'!$N$143:$Z$143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6EBB-FD4F-8A0A-5C39A4CA68DB}"/>
            </c:ext>
          </c:extLst>
        </c:ser>
        <c:ser>
          <c:idx val="5"/>
          <c:order val="5"/>
          <c:tx>
            <c:strRef>
              <c:f>'B2.1.Sales.Mix.Input'!$M$144</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'B2.1.Sales.Mix.Input'!$N$144:$Z$144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6EBB-FD4F-8A0A-5C39A4CA68DB}"/>
            </c:ext>
          </c:extLst>
        </c:ser>
        <c:ser>
          <c:idx val="6"/>
          <c:order val="6"/>
          <c:tx>
            <c:strRef>
              <c:f>'B2.1.Sales.Mix.Input'!$M$145</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'B2.1.Sales.Mix.Input'!$N$145:$Z$145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6EBB-FD4F-8A0A-5C39A4CA68DB}"/>
            </c:ext>
          </c:extLst>
        </c:ser>
        <c:ser>
          <c:idx val="7"/>
          <c:order val="7"/>
          <c:tx>
            <c:strRef>
              <c:f>'B2.1.Sales.Mix.Input'!$M$146</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'B2.1.Sales.Mix.Input'!$N$146:$Z$146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6EBB-FD4F-8A0A-5C39A4CA68DB}"/>
            </c:ext>
          </c:extLst>
        </c:ser>
        <c:ser>
          <c:idx val="8"/>
          <c:order val="8"/>
          <c:tx>
            <c:strRef>
              <c:f>'B2.1.Sales.Mix.Input'!$M$147</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'B2.1.Sales.Mix.Input'!$N$147:$Z$147</c:f>
              <c:numCache>
                <c:formatCode>0.0%</c:formatCode>
                <c:ptCount val="13"/>
                <c:pt idx="0">
                  <c:v>2.5000000000000001E-2</c:v>
                </c:pt>
                <c:pt idx="1">
                  <c:v>3.7500000000000006E-2</c:v>
                </c:pt>
                <c:pt idx="2">
                  <c:v>0.05</c:v>
                </c:pt>
                <c:pt idx="3">
                  <c:v>6.0000000000000005E-2</c:v>
                </c:pt>
                <c:pt idx="4">
                  <c:v>7.0000000000000007E-2</c:v>
                </c:pt>
                <c:pt idx="5">
                  <c:v>0.08</c:v>
                </c:pt>
                <c:pt idx="6">
                  <c:v>0.09</c:v>
                </c:pt>
                <c:pt idx="7">
                  <c:v>0.1</c:v>
                </c:pt>
                <c:pt idx="8">
                  <c:v>0.12000000000000001</c:v>
                </c:pt>
                <c:pt idx="9">
                  <c:v>0.14000000000000001</c:v>
                </c:pt>
                <c:pt idx="10">
                  <c:v>0.16</c:v>
                </c:pt>
                <c:pt idx="11">
                  <c:v>0.18</c:v>
                </c:pt>
                <c:pt idx="12">
                  <c:v>0.2</c:v>
                </c:pt>
              </c:numCache>
            </c:numRef>
          </c:val>
          <c:smooth val="0"/>
          <c:extLst xmlns:c16r2="http://schemas.microsoft.com/office/drawing/2015/06/chart">
            <c:ext xmlns:c16="http://schemas.microsoft.com/office/drawing/2014/chart" uri="{C3380CC4-5D6E-409C-BE32-E72D297353CC}">
              <c16:uniqueId val="{00000008-6EBB-FD4F-8A0A-5C39A4CA68DB}"/>
            </c:ext>
          </c:extLst>
        </c:ser>
        <c:ser>
          <c:idx val="9"/>
          <c:order val="9"/>
          <c:tx>
            <c:strRef>
              <c:f>'B2.1.Sales.Mix.Input'!$M$148</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'B2.1.Sales.Mix.Input'!$N$148:$Z$148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6EBB-FD4F-8A0A-5C39A4CA68DB}"/>
            </c:ext>
          </c:extLst>
        </c:ser>
        <c:ser>
          <c:idx val="10"/>
          <c:order val="10"/>
          <c:tx>
            <c:strRef>
              <c:f>'B2.1.Sales.Mix.Input'!$M$149</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'B2.1.Sales.Mix.Input'!$N$149:$Z$149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6EBB-FD4F-8A0A-5C39A4CA68DB}"/>
            </c:ext>
          </c:extLst>
        </c:ser>
        <c:ser>
          <c:idx val="11"/>
          <c:order val="11"/>
          <c:tx>
            <c:strRef>
              <c:f>'B2.1.Sales.Mix.Input'!$M$150</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'B2.1.Sales.Mix.Input'!$N$150:$Z$150</c:f>
              <c:numCache>
                <c:formatCode>0.0%</c:formatCode>
                <c:ptCount val="13"/>
                <c:pt idx="0">
                  <c:v>0.45000000000000007</c:v>
                </c:pt>
                <c:pt idx="1">
                  <c:v>0.47500000000000009</c:v>
                </c:pt>
                <c:pt idx="2">
                  <c:v>0.5</c:v>
                </c:pt>
                <c:pt idx="3">
                  <c:v>0.53</c:v>
                </c:pt>
                <c:pt idx="4">
                  <c:v>0.56000000000000005</c:v>
                </c:pt>
                <c:pt idx="5">
                  <c:v>0.59000000000000008</c:v>
                </c:pt>
                <c:pt idx="6">
                  <c:v>0.62000000000000011</c:v>
                </c:pt>
                <c:pt idx="7">
                  <c:v>0.65</c:v>
                </c:pt>
                <c:pt idx="8">
                  <c:v>0.68</c:v>
                </c:pt>
                <c:pt idx="9">
                  <c:v>0.71000000000000008</c:v>
                </c:pt>
                <c:pt idx="10">
                  <c:v>0.7400000000000001</c:v>
                </c:pt>
                <c:pt idx="11">
                  <c:v>0.77000000000000013</c:v>
                </c:pt>
                <c:pt idx="12">
                  <c:v>0.8</c:v>
                </c:pt>
              </c:numCache>
            </c:numRef>
          </c:val>
          <c:smooth val="0"/>
          <c:extLst xmlns:c16r2="http://schemas.microsoft.com/office/drawing/2015/06/chart">
            <c:ext xmlns:c16="http://schemas.microsoft.com/office/drawing/2014/chart" uri="{C3380CC4-5D6E-409C-BE32-E72D297353CC}">
              <c16:uniqueId val="{0000000B-6EBB-FD4F-8A0A-5C39A4CA68DB}"/>
            </c:ext>
          </c:extLst>
        </c:ser>
        <c:ser>
          <c:idx val="12"/>
          <c:order val="12"/>
          <c:tx>
            <c:strRef>
              <c:f>'B2.1.Sales.Mix.Input'!$M$151</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'B2.1.Sales.Mix.Input'!$N$151:$Z$151</c:f>
              <c:numCache>
                <c:formatCode>0.0%</c:formatCode>
                <c:ptCount val="13"/>
                <c:pt idx="0">
                  <c:v>1.4999999999999999E-2</c:v>
                </c:pt>
                <c:pt idx="1">
                  <c:v>1.4999999999999999E-2</c:v>
                </c:pt>
                <c:pt idx="2">
                  <c:v>1.4999999999999999E-2</c:v>
                </c:pt>
                <c:pt idx="3">
                  <c:v>1.2E-2</c:v>
                </c:pt>
                <c:pt idx="4">
                  <c:v>9.0000000000000011E-3</c:v>
                </c:pt>
                <c:pt idx="5">
                  <c:v>6.000000000000001E-3</c:v>
                </c:pt>
                <c:pt idx="6">
                  <c:v>3.0000000000000009E-3</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6EBB-FD4F-8A0A-5C39A4CA68DB}"/>
            </c:ext>
          </c:extLst>
        </c:ser>
        <c:ser>
          <c:idx val="13"/>
          <c:order val="13"/>
          <c:tx>
            <c:strRef>
              <c:f>'B2.1.Sales.Mix.Input'!$M$152</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'B2.1.Sales.Mix.Input'!$N$152:$Z$152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6EBB-FD4F-8A0A-5C39A4CA68DB}"/>
            </c:ext>
          </c:extLst>
        </c:ser>
        <c:dLbls>
          <c:showLegendKey val="0"/>
          <c:showVal val="0"/>
          <c:showCatName val="0"/>
          <c:showSerName val="0"/>
          <c:showPercent val="0"/>
          <c:showBubbleSize val="0"/>
        </c:dLbls>
        <c:smooth val="0"/>
        <c:axId val="235051096"/>
        <c:axId val="235051488"/>
      </c:lineChart>
      <c:catAx>
        <c:axId val="235051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1488"/>
        <c:crosses val="autoZero"/>
        <c:auto val="1"/>
        <c:lblAlgn val="ctr"/>
        <c:lblOffset val="100"/>
        <c:noMultiLvlLbl val="0"/>
      </c:catAx>
      <c:valAx>
        <c:axId val="235051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1096"/>
        <c:crosses val="autoZero"/>
        <c:crossBetween val="between"/>
      </c:valAx>
      <c:spPr>
        <a:noFill/>
        <a:ln>
          <a:noFill/>
        </a:ln>
        <a:effectLst/>
      </c:spPr>
    </c:plotArea>
    <c:legend>
      <c:legendPos val="r"/>
      <c:layout>
        <c:manualLayout>
          <c:xMode val="edge"/>
          <c:yMode val="edge"/>
          <c:x val="0.88909075347961442"/>
          <c:y val="3.3817251461988308E-2"/>
          <c:w val="0.10275715982155274"/>
          <c:h val="0.947219005847953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'B2.1.Sales.Mix.Input'!$M$158</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'B2.1.Sales.Mix.Input'!$N$158:$Z$158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3FFB-994F-9A4D-AF3B3FE63D6C}"/>
            </c:ext>
          </c:extLst>
        </c:ser>
        <c:ser>
          <c:idx val="1"/>
          <c:order val="1"/>
          <c:tx>
            <c:strRef>
              <c:f>'B2.1.Sales.Mix.Input'!$M$159</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'B2.1.Sales.Mix.Input'!$N$159:$Z$159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3FFB-994F-9A4D-AF3B3FE63D6C}"/>
            </c:ext>
          </c:extLst>
        </c:ser>
        <c:ser>
          <c:idx val="2"/>
          <c:order val="2"/>
          <c:tx>
            <c:strRef>
              <c:f>'B2.1.Sales.Mix.Input'!$M$160</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'B2.1.Sales.Mix.Input'!$N$160:$Z$160</c:f>
              <c:numCache>
                <c:formatCode>0.0%</c:formatCode>
                <c:ptCount val="13"/>
                <c:pt idx="0">
                  <c:v>0.32499999999999996</c:v>
                </c:pt>
                <c:pt idx="1">
                  <c:v>0.36249999999999993</c:v>
                </c:pt>
                <c:pt idx="2">
                  <c:v>0.4</c:v>
                </c:pt>
                <c:pt idx="3">
                  <c:v>0.39</c:v>
                </c:pt>
                <c:pt idx="4">
                  <c:v>0.38</c:v>
                </c:pt>
                <c:pt idx="5">
                  <c:v>0.37</c:v>
                </c:pt>
                <c:pt idx="6">
                  <c:v>0.36</c:v>
                </c:pt>
                <c:pt idx="7">
                  <c:v>0.35</c:v>
                </c:pt>
                <c:pt idx="8">
                  <c:v>0.31</c:v>
                </c:pt>
                <c:pt idx="9">
                  <c:v>0.27</c:v>
                </c:pt>
                <c:pt idx="10">
                  <c:v>0.23000000000000004</c:v>
                </c:pt>
                <c:pt idx="11">
                  <c:v>0.19000000000000006</c:v>
                </c:pt>
                <c:pt idx="12">
                  <c:v>0.15</c:v>
                </c:pt>
              </c:numCache>
            </c:numRef>
          </c:val>
          <c:smooth val="0"/>
          <c:extLst xmlns:c16r2="http://schemas.microsoft.com/office/drawing/2015/06/chart">
            <c:ext xmlns:c16="http://schemas.microsoft.com/office/drawing/2014/chart" uri="{C3380CC4-5D6E-409C-BE32-E72D297353CC}">
              <c16:uniqueId val="{00000002-3FFB-994F-9A4D-AF3B3FE63D6C}"/>
            </c:ext>
          </c:extLst>
        </c:ser>
        <c:ser>
          <c:idx val="3"/>
          <c:order val="3"/>
          <c:tx>
            <c:strRef>
              <c:f>'B2.1.Sales.Mix.Input'!$M$161</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'B2.1.Sales.Mix.Input'!$N$161:$Z$161</c:f>
              <c:numCache>
                <c:formatCode>0.0%</c:formatCode>
                <c:ptCount val="13"/>
                <c:pt idx="0">
                  <c:v>0.67500000000000004</c:v>
                </c:pt>
                <c:pt idx="1">
                  <c:v>0.63750000000000007</c:v>
                </c:pt>
                <c:pt idx="2">
                  <c:v>0.6</c:v>
                </c:pt>
                <c:pt idx="3">
                  <c:v>0.52</c:v>
                </c:pt>
                <c:pt idx="4">
                  <c:v>0.44</c:v>
                </c:pt>
                <c:pt idx="5">
                  <c:v>0.36</c:v>
                </c:pt>
                <c:pt idx="6">
                  <c:v>0.28000000000000003</c:v>
                </c:pt>
                <c:pt idx="7">
                  <c:v>0.2</c:v>
                </c:pt>
                <c:pt idx="8">
                  <c:v>0.15999999999999992</c:v>
                </c:pt>
                <c:pt idx="9">
                  <c:v>0.12000000000000011</c:v>
                </c:pt>
                <c:pt idx="10">
                  <c:v>8.0000000000000182E-2</c:v>
                </c:pt>
                <c:pt idx="11">
                  <c:v>4.0000000000000036E-2</c:v>
                </c:pt>
                <c:pt idx="12">
                  <c:v>0</c:v>
                </c:pt>
              </c:numCache>
            </c:numRef>
          </c:val>
          <c:smooth val="0"/>
          <c:extLst xmlns:c16r2="http://schemas.microsoft.com/office/drawing/2015/06/chart">
            <c:ext xmlns:c16="http://schemas.microsoft.com/office/drawing/2014/chart" uri="{C3380CC4-5D6E-409C-BE32-E72D297353CC}">
              <c16:uniqueId val="{00000003-3FFB-994F-9A4D-AF3B3FE63D6C}"/>
            </c:ext>
          </c:extLst>
        </c:ser>
        <c:ser>
          <c:idx val="4"/>
          <c:order val="4"/>
          <c:tx>
            <c:strRef>
              <c:f>'B2.1.Sales.Mix.Input'!$M$162</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'B2.1.Sales.Mix.Input'!$N$162:$Z$162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3FFB-994F-9A4D-AF3B3FE63D6C}"/>
            </c:ext>
          </c:extLst>
        </c:ser>
        <c:ser>
          <c:idx val="5"/>
          <c:order val="5"/>
          <c:tx>
            <c:strRef>
              <c:f>'B2.1.Sales.Mix.Input'!$M$163</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'B2.1.Sales.Mix.Input'!$N$163:$Z$163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3FFB-994F-9A4D-AF3B3FE63D6C}"/>
            </c:ext>
          </c:extLst>
        </c:ser>
        <c:ser>
          <c:idx val="6"/>
          <c:order val="6"/>
          <c:tx>
            <c:strRef>
              <c:f>'B2.1.Sales.Mix.Input'!$M$164</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'B2.1.Sales.Mix.Input'!$N$164:$Z$164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3FFB-994F-9A4D-AF3B3FE63D6C}"/>
            </c:ext>
          </c:extLst>
        </c:ser>
        <c:ser>
          <c:idx val="7"/>
          <c:order val="7"/>
          <c:tx>
            <c:strRef>
              <c:f>'B2.1.Sales.Mix.Input'!$M$165</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'B2.1.Sales.Mix.Input'!$N$165:$Z$165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3FFB-994F-9A4D-AF3B3FE63D6C}"/>
            </c:ext>
          </c:extLst>
        </c:ser>
        <c:ser>
          <c:idx val="8"/>
          <c:order val="8"/>
          <c:tx>
            <c:strRef>
              <c:f>'B2.1.Sales.Mix.Input'!$M$166</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'B2.1.Sales.Mix.Input'!$N$166:$Z$166</c:f>
              <c:numCache>
                <c:formatCode>0.0%</c:formatCode>
                <c:ptCount val="13"/>
                <c:pt idx="0">
                  <c:v>0</c:v>
                </c:pt>
                <c:pt idx="1">
                  <c:v>0</c:v>
                </c:pt>
                <c:pt idx="2">
                  <c:v>0</c:v>
                </c:pt>
                <c:pt idx="3">
                  <c:v>0.06</c:v>
                </c:pt>
                <c:pt idx="4">
                  <c:v>0.12</c:v>
                </c:pt>
                <c:pt idx="5">
                  <c:v>0.18</c:v>
                </c:pt>
                <c:pt idx="6">
                  <c:v>0.24</c:v>
                </c:pt>
                <c:pt idx="7">
                  <c:v>0.3</c:v>
                </c:pt>
                <c:pt idx="8">
                  <c:v>0.33999999999999997</c:v>
                </c:pt>
                <c:pt idx="9">
                  <c:v>0.37999999999999995</c:v>
                </c:pt>
                <c:pt idx="10">
                  <c:v>0.41999999999999993</c:v>
                </c:pt>
                <c:pt idx="11">
                  <c:v>0.45999999999999991</c:v>
                </c:pt>
                <c:pt idx="12">
                  <c:v>0.5</c:v>
                </c:pt>
              </c:numCache>
            </c:numRef>
          </c:val>
          <c:smooth val="0"/>
          <c:extLst xmlns:c16r2="http://schemas.microsoft.com/office/drawing/2015/06/chart">
            <c:ext xmlns:c16="http://schemas.microsoft.com/office/drawing/2014/chart" uri="{C3380CC4-5D6E-409C-BE32-E72D297353CC}">
              <c16:uniqueId val="{00000008-3FFB-994F-9A4D-AF3B3FE63D6C}"/>
            </c:ext>
          </c:extLst>
        </c:ser>
        <c:ser>
          <c:idx val="9"/>
          <c:order val="9"/>
          <c:tx>
            <c:strRef>
              <c:f>'B2.1.Sales.Mix.Input'!$M$167</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'B2.1.Sales.Mix.Input'!$N$167:$Z$167</c:f>
              <c:numCache>
                <c:formatCode>0.0%</c:formatCode>
                <c:ptCount val="13"/>
                <c:pt idx="0">
                  <c:v>0</c:v>
                </c:pt>
                <c:pt idx="1">
                  <c:v>0</c:v>
                </c:pt>
                <c:pt idx="2">
                  <c:v>0</c:v>
                </c:pt>
                <c:pt idx="3">
                  <c:v>0.02</c:v>
                </c:pt>
                <c:pt idx="4">
                  <c:v>0.04</c:v>
                </c:pt>
                <c:pt idx="5">
                  <c:v>0.06</c:v>
                </c:pt>
                <c:pt idx="6">
                  <c:v>0.08</c:v>
                </c:pt>
                <c:pt idx="7">
                  <c:v>0.1</c:v>
                </c:pt>
                <c:pt idx="8">
                  <c:v>0.13</c:v>
                </c:pt>
                <c:pt idx="9">
                  <c:v>0.16</c:v>
                </c:pt>
                <c:pt idx="10">
                  <c:v>0.19</c:v>
                </c:pt>
                <c:pt idx="11">
                  <c:v>0.22</c:v>
                </c:pt>
                <c:pt idx="12">
                  <c:v>0.25</c:v>
                </c:pt>
              </c:numCache>
            </c:numRef>
          </c:val>
          <c:smooth val="0"/>
          <c:extLst xmlns:c16r2="http://schemas.microsoft.com/office/drawing/2015/06/chart">
            <c:ext xmlns:c16="http://schemas.microsoft.com/office/drawing/2014/chart" uri="{C3380CC4-5D6E-409C-BE32-E72D297353CC}">
              <c16:uniqueId val="{00000009-3FFB-994F-9A4D-AF3B3FE63D6C}"/>
            </c:ext>
          </c:extLst>
        </c:ser>
        <c:ser>
          <c:idx val="10"/>
          <c:order val="10"/>
          <c:tx>
            <c:strRef>
              <c:f>'B2.1.Sales.Mix.Input'!$M$168</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'B2.1.Sales.Mix.Input'!$N$168:$Z$168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3FFB-994F-9A4D-AF3B3FE63D6C}"/>
            </c:ext>
          </c:extLst>
        </c:ser>
        <c:ser>
          <c:idx val="11"/>
          <c:order val="11"/>
          <c:tx>
            <c:strRef>
              <c:f>'B2.1.Sales.Mix.Input'!$M$169</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'B2.1.Sales.Mix.Input'!$N$169:$Z$169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3FFB-994F-9A4D-AF3B3FE63D6C}"/>
            </c:ext>
          </c:extLst>
        </c:ser>
        <c:ser>
          <c:idx val="12"/>
          <c:order val="12"/>
          <c:tx>
            <c:strRef>
              <c:f>'B2.1.Sales.Mix.Input'!$M$170</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'B2.1.Sales.Mix.Input'!$N$170:$Z$170</c:f>
              <c:numCache>
                <c:formatCode>0.0%</c:formatCode>
                <c:ptCount val="13"/>
                <c:pt idx="0">
                  <c:v>0</c:v>
                </c:pt>
                <c:pt idx="1">
                  <c:v>0</c:v>
                </c:pt>
                <c:pt idx="2">
                  <c:v>0</c:v>
                </c:pt>
                <c:pt idx="3">
                  <c:v>0.01</c:v>
                </c:pt>
                <c:pt idx="4">
                  <c:v>0.02</c:v>
                </c:pt>
                <c:pt idx="5">
                  <c:v>0.03</c:v>
                </c:pt>
                <c:pt idx="6">
                  <c:v>0.04</c:v>
                </c:pt>
                <c:pt idx="7">
                  <c:v>0.05</c:v>
                </c:pt>
                <c:pt idx="8">
                  <c:v>6.0000000000000005E-2</c:v>
                </c:pt>
                <c:pt idx="9">
                  <c:v>7.0000000000000007E-2</c:v>
                </c:pt>
                <c:pt idx="10">
                  <c:v>0.08</c:v>
                </c:pt>
                <c:pt idx="11">
                  <c:v>0.09</c:v>
                </c:pt>
                <c:pt idx="12">
                  <c:v>0.1</c:v>
                </c:pt>
              </c:numCache>
            </c:numRef>
          </c:val>
          <c:smooth val="0"/>
          <c:extLst xmlns:c16r2="http://schemas.microsoft.com/office/drawing/2015/06/chart">
            <c:ext xmlns:c16="http://schemas.microsoft.com/office/drawing/2014/chart" uri="{C3380CC4-5D6E-409C-BE32-E72D297353CC}">
              <c16:uniqueId val="{0000000C-3FFB-994F-9A4D-AF3B3FE63D6C}"/>
            </c:ext>
          </c:extLst>
        </c:ser>
        <c:ser>
          <c:idx val="13"/>
          <c:order val="13"/>
          <c:tx>
            <c:strRef>
              <c:f>'B2.1.Sales.Mix.Input'!$M$171</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'B2.1.Sales.Mix.Input'!$N$171:$Z$171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3FFB-994F-9A4D-AF3B3FE63D6C}"/>
            </c:ext>
          </c:extLst>
        </c:ser>
        <c:dLbls>
          <c:showLegendKey val="0"/>
          <c:showVal val="0"/>
          <c:showCatName val="0"/>
          <c:showSerName val="0"/>
          <c:showPercent val="0"/>
          <c:showBubbleSize val="0"/>
        </c:dLbls>
        <c:smooth val="0"/>
        <c:axId val="235052272"/>
        <c:axId val="235052664"/>
      </c:lineChart>
      <c:catAx>
        <c:axId val="235052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2664"/>
        <c:crosses val="autoZero"/>
        <c:auto val="1"/>
        <c:lblAlgn val="ctr"/>
        <c:lblOffset val="100"/>
        <c:noMultiLvlLbl val="0"/>
      </c:catAx>
      <c:valAx>
        <c:axId val="235052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2272"/>
        <c:crosses val="autoZero"/>
        <c:crossBetween val="between"/>
      </c:valAx>
      <c:spPr>
        <a:noFill/>
        <a:ln>
          <a:noFill/>
        </a:ln>
        <a:effectLst/>
      </c:spPr>
    </c:plotArea>
    <c:legend>
      <c:legendPos val="r"/>
      <c:layout>
        <c:manualLayout>
          <c:xMode val="edge"/>
          <c:yMode val="edge"/>
          <c:x val="0.88909075347961442"/>
          <c:y val="3.0103801169590647E-2"/>
          <c:w val="0.10275715982155274"/>
          <c:h val="0.950932456140350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'B2.1.Sales.Mix.Input'!$M$158</c:f>
              <c:strCache>
                <c:ptCount val="1"/>
                <c:pt idx="0">
                  <c:v>HCFC-22</c:v>
                </c:pt>
              </c:strCache>
            </c:strRef>
          </c:tx>
          <c:spPr>
            <a:ln w="47625" cap="rnd">
              <a:solidFill>
                <a:schemeClr val="accent1"/>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'B2.1.Sales.Mix.Input'!$N$158:$Z$158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18A1-AB4D-BD45-8FE9EA0B2F82}"/>
            </c:ext>
          </c:extLst>
        </c:ser>
        <c:ser>
          <c:idx val="1"/>
          <c:order val="1"/>
          <c:tx>
            <c:strRef>
              <c:f>'B2.1.Sales.Mix.Input'!$M$159</c:f>
              <c:strCache>
                <c:ptCount val="1"/>
                <c:pt idx="0">
                  <c:v>HCFC-123</c:v>
                </c:pt>
              </c:strCache>
            </c:strRef>
          </c:tx>
          <c:spPr>
            <a:ln w="47625" cap="rnd">
              <a:solidFill>
                <a:schemeClr val="accent2"/>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'B2.1.Sales.Mix.Input'!$N$159:$Z$159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18A1-AB4D-BD45-8FE9EA0B2F82}"/>
            </c:ext>
          </c:extLst>
        </c:ser>
        <c:ser>
          <c:idx val="2"/>
          <c:order val="2"/>
          <c:tx>
            <c:strRef>
              <c:f>'B2.1.Sales.Mix.Input'!$M$160</c:f>
              <c:strCache>
                <c:ptCount val="1"/>
                <c:pt idx="0">
                  <c:v>HFC-134a</c:v>
                </c:pt>
              </c:strCache>
            </c:strRef>
          </c:tx>
          <c:spPr>
            <a:ln w="47625" cap="rnd">
              <a:solidFill>
                <a:schemeClr val="accent3"/>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'B2.1.Sales.Mix.Input'!$N$160:$Z$160</c:f>
              <c:numCache>
                <c:formatCode>0.0%</c:formatCode>
                <c:ptCount val="13"/>
                <c:pt idx="0">
                  <c:v>0.32499999999999996</c:v>
                </c:pt>
                <c:pt idx="1">
                  <c:v>0.36249999999999993</c:v>
                </c:pt>
                <c:pt idx="2">
                  <c:v>0.4</c:v>
                </c:pt>
                <c:pt idx="3">
                  <c:v>0.39</c:v>
                </c:pt>
                <c:pt idx="4">
                  <c:v>0.38</c:v>
                </c:pt>
                <c:pt idx="5">
                  <c:v>0.37</c:v>
                </c:pt>
                <c:pt idx="6">
                  <c:v>0.36</c:v>
                </c:pt>
                <c:pt idx="7">
                  <c:v>0.35</c:v>
                </c:pt>
                <c:pt idx="8">
                  <c:v>0.31</c:v>
                </c:pt>
                <c:pt idx="9">
                  <c:v>0.27</c:v>
                </c:pt>
                <c:pt idx="10">
                  <c:v>0.23000000000000004</c:v>
                </c:pt>
                <c:pt idx="11">
                  <c:v>0.19000000000000006</c:v>
                </c:pt>
                <c:pt idx="12">
                  <c:v>0.15</c:v>
                </c:pt>
              </c:numCache>
            </c:numRef>
          </c:val>
          <c:smooth val="0"/>
          <c:extLst xmlns:c16r2="http://schemas.microsoft.com/office/drawing/2015/06/chart">
            <c:ext xmlns:c16="http://schemas.microsoft.com/office/drawing/2014/chart" uri="{C3380CC4-5D6E-409C-BE32-E72D297353CC}">
              <c16:uniqueId val="{00000002-18A1-AB4D-BD45-8FE9EA0B2F82}"/>
            </c:ext>
          </c:extLst>
        </c:ser>
        <c:ser>
          <c:idx val="3"/>
          <c:order val="3"/>
          <c:tx>
            <c:strRef>
              <c:f>'B2.1.Sales.Mix.Input'!$M$161</c:f>
              <c:strCache>
                <c:ptCount val="1"/>
                <c:pt idx="0">
                  <c:v>HFC-404A</c:v>
                </c:pt>
              </c:strCache>
            </c:strRef>
          </c:tx>
          <c:spPr>
            <a:ln w="47625" cap="rnd">
              <a:solidFill>
                <a:schemeClr val="accent4"/>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'B2.1.Sales.Mix.Input'!$N$161:$Z$161</c:f>
              <c:numCache>
                <c:formatCode>0.0%</c:formatCode>
                <c:ptCount val="13"/>
                <c:pt idx="0">
                  <c:v>0.67500000000000004</c:v>
                </c:pt>
                <c:pt idx="1">
                  <c:v>0.63750000000000007</c:v>
                </c:pt>
                <c:pt idx="2">
                  <c:v>0.6</c:v>
                </c:pt>
                <c:pt idx="3">
                  <c:v>0.52</c:v>
                </c:pt>
                <c:pt idx="4">
                  <c:v>0.44</c:v>
                </c:pt>
                <c:pt idx="5">
                  <c:v>0.36</c:v>
                </c:pt>
                <c:pt idx="6">
                  <c:v>0.28000000000000003</c:v>
                </c:pt>
                <c:pt idx="7">
                  <c:v>0.2</c:v>
                </c:pt>
                <c:pt idx="8">
                  <c:v>0.15999999999999992</c:v>
                </c:pt>
                <c:pt idx="9">
                  <c:v>0.12000000000000011</c:v>
                </c:pt>
                <c:pt idx="10">
                  <c:v>8.0000000000000182E-2</c:v>
                </c:pt>
                <c:pt idx="11">
                  <c:v>4.0000000000000036E-2</c:v>
                </c:pt>
                <c:pt idx="12">
                  <c:v>0</c:v>
                </c:pt>
              </c:numCache>
            </c:numRef>
          </c:val>
          <c:smooth val="0"/>
          <c:extLst xmlns:c16r2="http://schemas.microsoft.com/office/drawing/2015/06/chart">
            <c:ext xmlns:c16="http://schemas.microsoft.com/office/drawing/2014/chart" uri="{C3380CC4-5D6E-409C-BE32-E72D297353CC}">
              <c16:uniqueId val="{00000003-18A1-AB4D-BD45-8FE9EA0B2F82}"/>
            </c:ext>
          </c:extLst>
        </c:ser>
        <c:ser>
          <c:idx val="4"/>
          <c:order val="4"/>
          <c:tx>
            <c:strRef>
              <c:f>'B2.1.Sales.Mix.Input'!$M$162</c:f>
              <c:strCache>
                <c:ptCount val="1"/>
                <c:pt idx="0">
                  <c:v>HFC-410A</c:v>
                </c:pt>
              </c:strCache>
            </c:strRef>
          </c:tx>
          <c:spPr>
            <a:ln w="47625" cap="rnd">
              <a:solidFill>
                <a:schemeClr val="accent5"/>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'B2.1.Sales.Mix.Input'!$N$162:$Z$162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18A1-AB4D-BD45-8FE9EA0B2F82}"/>
            </c:ext>
          </c:extLst>
        </c:ser>
        <c:ser>
          <c:idx val="5"/>
          <c:order val="5"/>
          <c:tx>
            <c:strRef>
              <c:f>'B2.1.Sales.Mix.Input'!$M$163</c:f>
              <c:strCache>
                <c:ptCount val="1"/>
                <c:pt idx="0">
                  <c:v>HFC-407C</c:v>
                </c:pt>
              </c:strCache>
            </c:strRef>
          </c:tx>
          <c:spPr>
            <a:ln w="47625" cap="rnd">
              <a:solidFill>
                <a:schemeClr val="accent6"/>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'B2.1.Sales.Mix.Input'!$N$163:$Z$163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18A1-AB4D-BD45-8FE9EA0B2F82}"/>
            </c:ext>
          </c:extLst>
        </c:ser>
        <c:ser>
          <c:idx val="6"/>
          <c:order val="6"/>
          <c:tx>
            <c:strRef>
              <c:f>'B2.1.Sales.Mix.Input'!$M$164</c:f>
              <c:strCache>
                <c:ptCount val="1"/>
                <c:pt idx="0">
                  <c:v>HFC-32</c:v>
                </c:pt>
              </c:strCache>
            </c:strRef>
          </c:tx>
          <c:spPr>
            <a:ln w="47625" cap="rnd">
              <a:solidFill>
                <a:schemeClr val="accent1">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'B2.1.Sales.Mix.Input'!$N$164:$Z$164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18A1-AB4D-BD45-8FE9EA0B2F82}"/>
            </c:ext>
          </c:extLst>
        </c:ser>
        <c:ser>
          <c:idx val="7"/>
          <c:order val="7"/>
          <c:tx>
            <c:strRef>
              <c:f>'B2.1.Sales.Mix.Input'!$M$165</c:f>
              <c:strCache>
                <c:ptCount val="1"/>
                <c:pt idx="0">
                  <c:v>HFC-Mix</c:v>
                </c:pt>
              </c:strCache>
            </c:strRef>
          </c:tx>
          <c:spPr>
            <a:ln w="47625" cap="rnd">
              <a:solidFill>
                <a:schemeClr val="accent2">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'B2.1.Sales.Mix.Input'!$N$165:$Z$165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18A1-AB4D-BD45-8FE9EA0B2F82}"/>
            </c:ext>
          </c:extLst>
        </c:ser>
        <c:ser>
          <c:idx val="8"/>
          <c:order val="8"/>
          <c:tx>
            <c:strRef>
              <c:f>'B2.1.Sales.Mix.Input'!$M$166</c:f>
              <c:strCache>
                <c:ptCount val="1"/>
                <c:pt idx="0">
                  <c:v>GWP&lt;2150</c:v>
                </c:pt>
              </c:strCache>
            </c:strRef>
          </c:tx>
          <c:spPr>
            <a:ln w="47625" cap="rnd">
              <a:solidFill>
                <a:schemeClr val="accent3">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'B2.1.Sales.Mix.Input'!$N$166:$Z$166</c:f>
              <c:numCache>
                <c:formatCode>0.0%</c:formatCode>
                <c:ptCount val="13"/>
                <c:pt idx="0">
                  <c:v>0</c:v>
                </c:pt>
                <c:pt idx="1">
                  <c:v>0</c:v>
                </c:pt>
                <c:pt idx="2">
                  <c:v>0</c:v>
                </c:pt>
                <c:pt idx="3">
                  <c:v>0.06</c:v>
                </c:pt>
                <c:pt idx="4">
                  <c:v>0.12</c:v>
                </c:pt>
                <c:pt idx="5">
                  <c:v>0.18</c:v>
                </c:pt>
                <c:pt idx="6">
                  <c:v>0.24</c:v>
                </c:pt>
                <c:pt idx="7">
                  <c:v>0.3</c:v>
                </c:pt>
                <c:pt idx="8">
                  <c:v>0.33999999999999997</c:v>
                </c:pt>
                <c:pt idx="9">
                  <c:v>0.37999999999999995</c:v>
                </c:pt>
                <c:pt idx="10">
                  <c:v>0.41999999999999993</c:v>
                </c:pt>
                <c:pt idx="11">
                  <c:v>0.45999999999999991</c:v>
                </c:pt>
                <c:pt idx="12">
                  <c:v>0.5</c:v>
                </c:pt>
              </c:numCache>
            </c:numRef>
          </c:val>
          <c:smooth val="0"/>
          <c:extLst xmlns:c16r2="http://schemas.microsoft.com/office/drawing/2015/06/chart">
            <c:ext xmlns:c16="http://schemas.microsoft.com/office/drawing/2014/chart" uri="{C3380CC4-5D6E-409C-BE32-E72D297353CC}">
              <c16:uniqueId val="{00000008-18A1-AB4D-BD45-8FE9EA0B2F82}"/>
            </c:ext>
          </c:extLst>
        </c:ser>
        <c:ser>
          <c:idx val="9"/>
          <c:order val="9"/>
          <c:tx>
            <c:strRef>
              <c:f>'B2.1.Sales.Mix.Input'!$M$167</c:f>
              <c:strCache>
                <c:ptCount val="1"/>
                <c:pt idx="0">
                  <c:v>GWP&lt;1000</c:v>
                </c:pt>
              </c:strCache>
            </c:strRef>
          </c:tx>
          <c:spPr>
            <a:ln w="47625" cap="rnd">
              <a:solidFill>
                <a:schemeClr val="accent4">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'B2.1.Sales.Mix.Input'!$N$167:$Z$167</c:f>
              <c:numCache>
                <c:formatCode>0.0%</c:formatCode>
                <c:ptCount val="13"/>
                <c:pt idx="0">
                  <c:v>0</c:v>
                </c:pt>
                <c:pt idx="1">
                  <c:v>0</c:v>
                </c:pt>
                <c:pt idx="2">
                  <c:v>0</c:v>
                </c:pt>
                <c:pt idx="3">
                  <c:v>0.02</c:v>
                </c:pt>
                <c:pt idx="4">
                  <c:v>0.04</c:v>
                </c:pt>
                <c:pt idx="5">
                  <c:v>0.06</c:v>
                </c:pt>
                <c:pt idx="6">
                  <c:v>0.08</c:v>
                </c:pt>
                <c:pt idx="7">
                  <c:v>0.1</c:v>
                </c:pt>
                <c:pt idx="8">
                  <c:v>0.13</c:v>
                </c:pt>
                <c:pt idx="9">
                  <c:v>0.16</c:v>
                </c:pt>
                <c:pt idx="10">
                  <c:v>0.19</c:v>
                </c:pt>
                <c:pt idx="11">
                  <c:v>0.22</c:v>
                </c:pt>
                <c:pt idx="12">
                  <c:v>0.25</c:v>
                </c:pt>
              </c:numCache>
            </c:numRef>
          </c:val>
          <c:smooth val="0"/>
          <c:extLst xmlns:c16r2="http://schemas.microsoft.com/office/drawing/2015/06/chart">
            <c:ext xmlns:c16="http://schemas.microsoft.com/office/drawing/2014/chart" uri="{C3380CC4-5D6E-409C-BE32-E72D297353CC}">
              <c16:uniqueId val="{00000009-18A1-AB4D-BD45-8FE9EA0B2F82}"/>
            </c:ext>
          </c:extLst>
        </c:ser>
        <c:ser>
          <c:idx val="10"/>
          <c:order val="10"/>
          <c:tx>
            <c:strRef>
              <c:f>'B2.1.Sales.Mix.Input'!$M$168</c:f>
              <c:strCache>
                <c:ptCount val="1"/>
                <c:pt idx="0">
                  <c:v>HFO-1234</c:v>
                </c:pt>
              </c:strCache>
            </c:strRef>
          </c:tx>
          <c:spPr>
            <a:ln w="47625" cap="rnd">
              <a:solidFill>
                <a:schemeClr val="accent5">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'B2.1.Sales.Mix.Input'!$N$168:$Z$168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18A1-AB4D-BD45-8FE9EA0B2F82}"/>
            </c:ext>
          </c:extLst>
        </c:ser>
        <c:ser>
          <c:idx val="11"/>
          <c:order val="11"/>
          <c:tx>
            <c:strRef>
              <c:f>'B2.1.Sales.Mix.Input'!$M$169</c:f>
              <c:strCache>
                <c:ptCount val="1"/>
                <c:pt idx="0">
                  <c:v>HC</c:v>
                </c:pt>
              </c:strCache>
            </c:strRef>
          </c:tx>
          <c:spPr>
            <a:ln w="47625" cap="rnd">
              <a:solidFill>
                <a:schemeClr val="accent6">
                  <a:lumMod val="6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'B2.1.Sales.Mix.Input'!$N$169:$Z$169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18A1-AB4D-BD45-8FE9EA0B2F82}"/>
            </c:ext>
          </c:extLst>
        </c:ser>
        <c:ser>
          <c:idx val="12"/>
          <c:order val="12"/>
          <c:tx>
            <c:strRef>
              <c:f>'B2.1.Sales.Mix.Input'!$M$170</c:f>
              <c:strCache>
                <c:ptCount val="1"/>
                <c:pt idx="0">
                  <c:v>CO2</c:v>
                </c:pt>
              </c:strCache>
            </c:strRef>
          </c:tx>
          <c:spPr>
            <a:ln w="47625" cap="rnd">
              <a:solidFill>
                <a:schemeClr val="accent1">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'B2.1.Sales.Mix.Input'!$N$170:$Z$170</c:f>
              <c:numCache>
                <c:formatCode>0.0%</c:formatCode>
                <c:ptCount val="13"/>
                <c:pt idx="0">
                  <c:v>0</c:v>
                </c:pt>
                <c:pt idx="1">
                  <c:v>0</c:v>
                </c:pt>
                <c:pt idx="2">
                  <c:v>0</c:v>
                </c:pt>
                <c:pt idx="3">
                  <c:v>0.01</c:v>
                </c:pt>
                <c:pt idx="4">
                  <c:v>0.02</c:v>
                </c:pt>
                <c:pt idx="5">
                  <c:v>0.03</c:v>
                </c:pt>
                <c:pt idx="6">
                  <c:v>0.04</c:v>
                </c:pt>
                <c:pt idx="7">
                  <c:v>0.05</c:v>
                </c:pt>
                <c:pt idx="8">
                  <c:v>6.0000000000000005E-2</c:v>
                </c:pt>
                <c:pt idx="9">
                  <c:v>7.0000000000000007E-2</c:v>
                </c:pt>
                <c:pt idx="10">
                  <c:v>0.08</c:v>
                </c:pt>
                <c:pt idx="11">
                  <c:v>0.09</c:v>
                </c:pt>
                <c:pt idx="12">
                  <c:v>0.1</c:v>
                </c:pt>
              </c:numCache>
            </c:numRef>
          </c:val>
          <c:smooth val="0"/>
          <c:extLst xmlns:c16r2="http://schemas.microsoft.com/office/drawing/2015/06/chart">
            <c:ext xmlns:c16="http://schemas.microsoft.com/office/drawing/2014/chart" uri="{C3380CC4-5D6E-409C-BE32-E72D297353CC}">
              <c16:uniqueId val="{0000000C-18A1-AB4D-BD45-8FE9EA0B2F82}"/>
            </c:ext>
          </c:extLst>
        </c:ser>
        <c:ser>
          <c:idx val="13"/>
          <c:order val="13"/>
          <c:tx>
            <c:strRef>
              <c:f>'B2.1.Sales.Mix.Input'!$M$171</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'B2.1.Sales.Mix.Input'!$N$171:$Z$171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18A1-AB4D-BD45-8FE9EA0B2F82}"/>
            </c:ext>
          </c:extLst>
        </c:ser>
        <c:dLbls>
          <c:showLegendKey val="0"/>
          <c:showVal val="0"/>
          <c:showCatName val="0"/>
          <c:showSerName val="0"/>
          <c:showPercent val="0"/>
          <c:showBubbleSize val="0"/>
        </c:dLbls>
        <c:smooth val="0"/>
        <c:axId val="235053448"/>
        <c:axId val="105888896"/>
      </c:lineChart>
      <c:catAx>
        <c:axId val="2350534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888896"/>
        <c:crosses val="autoZero"/>
        <c:auto val="1"/>
        <c:lblAlgn val="ctr"/>
        <c:lblOffset val="100"/>
        <c:noMultiLvlLbl val="0"/>
      </c:catAx>
      <c:valAx>
        <c:axId val="10588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053448"/>
        <c:crosses val="autoZero"/>
        <c:crossBetween val="between"/>
      </c:valAx>
      <c:spPr>
        <a:noFill/>
        <a:ln>
          <a:noFill/>
        </a:ln>
        <a:effectLst/>
      </c:spPr>
    </c:plotArea>
    <c:legend>
      <c:legendPos val="r"/>
      <c:layout>
        <c:manualLayout>
          <c:xMode val="edge"/>
          <c:yMode val="edge"/>
          <c:x val="0.88909075347961442"/>
          <c:y val="2.6390350877192988E-2"/>
          <c:w val="0.10275715982155274"/>
          <c:h val="0.947219005847953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'B2.2.Sales.Mix.Output'!$M$6</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'B2.2.Sales.Mix.Output'!$N$6:$Z$6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BE9A-4C44-9A3E-9508448BA99B}"/>
            </c:ext>
          </c:extLst>
        </c:ser>
        <c:ser>
          <c:idx val="1"/>
          <c:order val="1"/>
          <c:tx>
            <c:strRef>
              <c:f>'B2.2.Sales.Mix.Output'!$M$7</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'B2.2.Sales.Mix.Output'!$N$7:$Z$7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BE9A-4C44-9A3E-9508448BA99B}"/>
            </c:ext>
          </c:extLst>
        </c:ser>
        <c:ser>
          <c:idx val="2"/>
          <c:order val="2"/>
          <c:tx>
            <c:strRef>
              <c:f>'B2.2.Sales.Mix.Output'!$M$8</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'B2.2.Sales.Mix.Output'!$N$8:$Z$8</c:f>
              <c:numCache>
                <c:formatCode>0.0%</c:formatCode>
                <c:ptCount val="13"/>
                <c:pt idx="0">
                  <c:v>0.15675764954422816</c:v>
                </c:pt>
                <c:pt idx="1">
                  <c:v>0.16432036043759751</c:v>
                </c:pt>
                <c:pt idx="2">
                  <c:v>0.16657647710070198</c:v>
                </c:pt>
                <c:pt idx="3">
                  <c:v>0.16304161213874577</c:v>
                </c:pt>
                <c:pt idx="4">
                  <c:v>0.15914793385732975</c:v>
                </c:pt>
                <c:pt idx="5">
                  <c:v>0.15489856758156806</c:v>
                </c:pt>
                <c:pt idx="6">
                  <c:v>0.15029776812267187</c:v>
                </c:pt>
                <c:pt idx="7">
                  <c:v>0.14535085176377746</c:v>
                </c:pt>
                <c:pt idx="8">
                  <c:v>0.13419088168694107</c:v>
                </c:pt>
                <c:pt idx="9">
                  <c:v>0.12250023850232099</c:v>
                </c:pt>
                <c:pt idx="10">
                  <c:v>0.11028983992484784</c:v>
                </c:pt>
                <c:pt idx="11">
                  <c:v>9.757139379360863E-2</c:v>
                </c:pt>
                <c:pt idx="12">
                  <c:v>8.4357284755043463E-2</c:v>
                </c:pt>
              </c:numCache>
            </c:numRef>
          </c:val>
          <c:smooth val="0"/>
          <c:extLst xmlns:c16r2="http://schemas.microsoft.com/office/drawing/2015/06/chart">
            <c:ext xmlns:c16="http://schemas.microsoft.com/office/drawing/2014/chart" uri="{C3380CC4-5D6E-409C-BE32-E72D297353CC}">
              <c16:uniqueId val="{00000002-BE9A-4C44-9A3E-9508448BA99B}"/>
            </c:ext>
          </c:extLst>
        </c:ser>
        <c:ser>
          <c:idx val="3"/>
          <c:order val="3"/>
          <c:tx>
            <c:strRef>
              <c:f>'B2.2.Sales.Mix.Output'!$M$9</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'B2.2.Sales.Mix.Output'!$N$9:$Z$9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BE9A-4C44-9A3E-9508448BA99B}"/>
            </c:ext>
          </c:extLst>
        </c:ser>
        <c:ser>
          <c:idx val="4"/>
          <c:order val="4"/>
          <c:tx>
            <c:strRef>
              <c:f>'B2.2.Sales.Mix.Output'!$M$10</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'B2.2.Sales.Mix.Output'!$N$10:$Z$10</c:f>
              <c:numCache>
                <c:formatCode>0.0%</c:formatCode>
                <c:ptCount val="13"/>
                <c:pt idx="0">
                  <c:v>0.59542972733384791</c:v>
                </c:pt>
                <c:pt idx="1">
                  <c:v>0.57360351858557213</c:v>
                </c:pt>
                <c:pt idx="2">
                  <c:v>0.57626868606015658</c:v>
                </c:pt>
                <c:pt idx="3">
                  <c:v>0.55846690769698626</c:v>
                </c:pt>
                <c:pt idx="4">
                  <c:v>0.5406280794092625</c:v>
                </c:pt>
                <c:pt idx="5">
                  <c:v>0.52275266817900168</c:v>
                </c:pt>
                <c:pt idx="6">
                  <c:v>0.50484037781020208</c:v>
                </c:pt>
                <c:pt idx="7">
                  <c:v>0.48689015681059888</c:v>
                </c:pt>
                <c:pt idx="8">
                  <c:v>0.4753345298141996</c:v>
                </c:pt>
                <c:pt idx="9">
                  <c:v>0.46341695761958634</c:v>
                </c:pt>
                <c:pt idx="10">
                  <c:v>0.45113205132366324</c:v>
                </c:pt>
                <c:pt idx="11">
                  <c:v>0.43847478147897134</c:v>
                </c:pt>
                <c:pt idx="12">
                  <c:v>0.42544045958276472</c:v>
                </c:pt>
              </c:numCache>
            </c:numRef>
          </c:val>
          <c:smooth val="0"/>
          <c:extLst xmlns:c16r2="http://schemas.microsoft.com/office/drawing/2015/06/chart">
            <c:ext xmlns:c16="http://schemas.microsoft.com/office/drawing/2014/chart" uri="{C3380CC4-5D6E-409C-BE32-E72D297353CC}">
              <c16:uniqueId val="{00000004-BE9A-4C44-9A3E-9508448BA99B}"/>
            </c:ext>
          </c:extLst>
        </c:ser>
        <c:ser>
          <c:idx val="5"/>
          <c:order val="5"/>
          <c:tx>
            <c:strRef>
              <c:f>'B2.2.Sales.Mix.Output'!$M$11</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'B2.2.Sales.Mix.Output'!$N$11:$Z$11</c:f>
              <c:numCache>
                <c:formatCode>0.0%</c:formatCode>
                <c:ptCount val="13"/>
                <c:pt idx="0">
                  <c:v>3.4159356475283162E-2</c:v>
                </c:pt>
                <c:pt idx="1">
                  <c:v>3.206477688245303E-2</c:v>
                </c:pt>
                <c:pt idx="2">
                  <c:v>2.5879370661220476E-2</c:v>
                </c:pt>
                <c:pt idx="3">
                  <c:v>2.6576490526551904E-2</c:v>
                </c:pt>
                <c:pt idx="4">
                  <c:v>2.7270885113827508E-2</c:v>
                </c:pt>
                <c:pt idx="5">
                  <c:v>2.7961708905561121E-2</c:v>
                </c:pt>
                <c:pt idx="6">
                  <c:v>2.8648161769146745E-2</c:v>
                </c:pt>
                <c:pt idx="7">
                  <c:v>2.9329493098155281E-2</c:v>
                </c:pt>
                <c:pt idx="8">
                  <c:v>3.0015062523229934E-2</c:v>
                </c:pt>
                <c:pt idx="9">
                  <c:v>3.0697936059669573E-2</c:v>
                </c:pt>
                <c:pt idx="10">
                  <c:v>3.1377673796083361E-2</c:v>
                </c:pt>
                <c:pt idx="11">
                  <c:v>3.2053877095126082E-2</c:v>
                </c:pt>
                <c:pt idx="12">
                  <c:v>3.2726189198674212E-2</c:v>
                </c:pt>
              </c:numCache>
            </c:numRef>
          </c:val>
          <c:smooth val="0"/>
          <c:extLst xmlns:c16r2="http://schemas.microsoft.com/office/drawing/2015/06/chart">
            <c:ext xmlns:c16="http://schemas.microsoft.com/office/drawing/2014/chart" uri="{C3380CC4-5D6E-409C-BE32-E72D297353CC}">
              <c16:uniqueId val="{00000005-BE9A-4C44-9A3E-9508448BA99B}"/>
            </c:ext>
          </c:extLst>
        </c:ser>
        <c:ser>
          <c:idx val="6"/>
          <c:order val="6"/>
          <c:tx>
            <c:strRef>
              <c:f>'B2.2.Sales.Mix.Output'!$M$12</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'B2.2.Sales.Mix.Output'!$N$12:$Z$12</c:f>
              <c:numCache>
                <c:formatCode>0.0%</c:formatCode>
                <c:ptCount val="13"/>
                <c:pt idx="0">
                  <c:v>0.19681312888592781</c:v>
                </c:pt>
                <c:pt idx="1">
                  <c:v>0.2133615212166261</c:v>
                </c:pt>
                <c:pt idx="2">
                  <c:v>0.21474447197425453</c:v>
                </c:pt>
                <c:pt idx="3">
                  <c:v>0.22611903501599287</c:v>
                </c:pt>
                <c:pt idx="4">
                  <c:v>0.2377146021475175</c:v>
                </c:pt>
                <c:pt idx="5">
                  <c:v>0.2495364494843812</c:v>
                </c:pt>
                <c:pt idx="6">
                  <c:v>0.26158965295567216</c:v>
                </c:pt>
                <c:pt idx="7">
                  <c:v>0.27387907812425816</c:v>
                </c:pt>
                <c:pt idx="8">
                  <c:v>0.28127441643700724</c:v>
                </c:pt>
                <c:pt idx="9">
                  <c:v>0.28925294046015865</c:v>
                </c:pt>
                <c:pt idx="10">
                  <c:v>0.29781885912240535</c:v>
                </c:pt>
                <c:pt idx="11">
                  <c:v>0.30697531403476103</c:v>
                </c:pt>
                <c:pt idx="12">
                  <c:v>0.31672444144171485</c:v>
                </c:pt>
              </c:numCache>
            </c:numRef>
          </c:val>
          <c:smooth val="0"/>
          <c:extLst xmlns:c16r2="http://schemas.microsoft.com/office/drawing/2015/06/chart">
            <c:ext xmlns:c16="http://schemas.microsoft.com/office/drawing/2014/chart" uri="{C3380CC4-5D6E-409C-BE32-E72D297353CC}">
              <c16:uniqueId val="{00000006-BE9A-4C44-9A3E-9508448BA99B}"/>
            </c:ext>
          </c:extLst>
        </c:ser>
        <c:ser>
          <c:idx val="7"/>
          <c:order val="7"/>
          <c:tx>
            <c:strRef>
              <c:f>'B2.2.Sales.Mix.Output'!$M$13</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'B2.2.Sales.Mix.Output'!$N$13:$Z$13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BE9A-4C44-9A3E-9508448BA99B}"/>
            </c:ext>
          </c:extLst>
        </c:ser>
        <c:ser>
          <c:idx val="8"/>
          <c:order val="8"/>
          <c:tx>
            <c:strRef>
              <c:f>'B2.2.Sales.Mix.Output'!$M$14</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'B2.2.Sales.Mix.Output'!$N$14:$Z$14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BE9A-4C44-9A3E-9508448BA99B}"/>
            </c:ext>
          </c:extLst>
        </c:ser>
        <c:ser>
          <c:idx val="9"/>
          <c:order val="9"/>
          <c:tx>
            <c:strRef>
              <c:f>'B2.2.Sales.Mix.Output'!$M$15</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'B2.2.Sales.Mix.Output'!$N$15:$Z$15</c:f>
              <c:numCache>
                <c:formatCode>0.0%</c:formatCode>
                <c:ptCount val="13"/>
                <c:pt idx="0">
                  <c:v>0</c:v>
                </c:pt>
                <c:pt idx="1">
                  <c:v>0</c:v>
                </c:pt>
                <c:pt idx="2">
                  <c:v>0</c:v>
                </c:pt>
                <c:pt idx="3">
                  <c:v>1.7916660674587449E-3</c:v>
                </c:pt>
                <c:pt idx="4">
                  <c:v>3.6585731921225232E-3</c:v>
                </c:pt>
                <c:pt idx="5">
                  <c:v>5.5987434065626999E-3</c:v>
                </c:pt>
                <c:pt idx="6">
                  <c:v>7.6100135758314855E-3</c:v>
                </c:pt>
                <c:pt idx="7">
                  <c:v>9.6900567842518309E-3</c:v>
                </c:pt>
                <c:pt idx="8">
                  <c:v>1.3813767232479233E-2</c:v>
                </c:pt>
                <c:pt idx="9">
                  <c:v>1.8073805680670307E-2</c:v>
                </c:pt>
                <c:pt idx="10">
                  <c:v>2.2466448873580111E-2</c:v>
                </c:pt>
                <c:pt idx="11">
                  <c:v>2.6987832325891737E-2</c:v>
                </c:pt>
                <c:pt idx="12">
                  <c:v>3.16339817831413E-2</c:v>
                </c:pt>
              </c:numCache>
            </c:numRef>
          </c:val>
          <c:smooth val="0"/>
          <c:extLst xmlns:c16r2="http://schemas.microsoft.com/office/drawing/2015/06/chart">
            <c:ext xmlns:c16="http://schemas.microsoft.com/office/drawing/2014/chart" uri="{C3380CC4-5D6E-409C-BE32-E72D297353CC}">
              <c16:uniqueId val="{00000009-BE9A-4C44-9A3E-9508448BA99B}"/>
            </c:ext>
          </c:extLst>
        </c:ser>
        <c:ser>
          <c:idx val="10"/>
          <c:order val="10"/>
          <c:tx>
            <c:strRef>
              <c:f>'B2.2.Sales.Mix.Output'!$M$16</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'B2.2.Sales.Mix.Output'!$N$16:$Z$16</c:f>
              <c:numCache>
                <c:formatCode>0.0%</c:formatCode>
                <c:ptCount val="13"/>
                <c:pt idx="0">
                  <c:v>0</c:v>
                </c:pt>
                <c:pt idx="1">
                  <c:v>0</c:v>
                </c:pt>
                <c:pt idx="2">
                  <c:v>0</c:v>
                </c:pt>
                <c:pt idx="3">
                  <c:v>1.7916660674587449E-3</c:v>
                </c:pt>
                <c:pt idx="4">
                  <c:v>3.6585731921225232E-3</c:v>
                </c:pt>
                <c:pt idx="5">
                  <c:v>5.5987434065626999E-3</c:v>
                </c:pt>
                <c:pt idx="6">
                  <c:v>7.6100135758314855E-3</c:v>
                </c:pt>
                <c:pt idx="7">
                  <c:v>9.6900567842518309E-3</c:v>
                </c:pt>
                <c:pt idx="8">
                  <c:v>1.3813767232479233E-2</c:v>
                </c:pt>
                <c:pt idx="9">
                  <c:v>1.8073805680670307E-2</c:v>
                </c:pt>
                <c:pt idx="10">
                  <c:v>2.2466448873580111E-2</c:v>
                </c:pt>
                <c:pt idx="11">
                  <c:v>2.6987832325891737E-2</c:v>
                </c:pt>
                <c:pt idx="12">
                  <c:v>3.16339817831413E-2</c:v>
                </c:pt>
              </c:numCache>
            </c:numRef>
          </c:val>
          <c:smooth val="0"/>
          <c:extLst xmlns:c16r2="http://schemas.microsoft.com/office/drawing/2015/06/chart">
            <c:ext xmlns:c16="http://schemas.microsoft.com/office/drawing/2014/chart" uri="{C3380CC4-5D6E-409C-BE32-E72D297353CC}">
              <c16:uniqueId val="{0000000A-BE9A-4C44-9A3E-9508448BA99B}"/>
            </c:ext>
          </c:extLst>
        </c:ser>
        <c:ser>
          <c:idx val="11"/>
          <c:order val="11"/>
          <c:tx>
            <c:strRef>
              <c:f>'B2.2.Sales.Mix.Output'!$M$17</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'B2.2.Sales.Mix.Output'!$N$17:$Z$17</c:f>
              <c:numCache>
                <c:formatCode>0.0%</c:formatCode>
                <c:ptCount val="13"/>
                <c:pt idx="0">
                  <c:v>8.5897351531217577E-3</c:v>
                </c:pt>
                <c:pt idx="1">
                  <c:v>8.0013828547198067E-3</c:v>
                </c:pt>
                <c:pt idx="2">
                  <c:v>7.7638111983661428E-3</c:v>
                </c:pt>
                <c:pt idx="3">
                  <c:v>1.1462626082053472E-2</c:v>
                </c:pt>
                <c:pt idx="4">
                  <c:v>1.5116346915388929E-2</c:v>
                </c:pt>
                <c:pt idx="5">
                  <c:v>1.8723136618861977E-2</c:v>
                </c:pt>
                <c:pt idx="6">
                  <c:v>2.2281481645023228E-2</c:v>
                </c:pt>
                <c:pt idx="7">
                  <c:v>2.5790193066203067E-2</c:v>
                </c:pt>
                <c:pt idx="8">
                  <c:v>2.9850226565481926E-2</c:v>
                </c:pt>
                <c:pt idx="9">
                  <c:v>3.3885908422696856E-2</c:v>
                </c:pt>
                <c:pt idx="10">
                  <c:v>3.7897420326154618E-2</c:v>
                </c:pt>
                <c:pt idx="11">
                  <c:v>4.1885149517866267E-2</c:v>
                </c:pt>
                <c:pt idx="12">
                  <c:v>4.5849679672378539E-2</c:v>
                </c:pt>
              </c:numCache>
            </c:numRef>
          </c:val>
          <c:smooth val="0"/>
          <c:extLst xmlns:c16r2="http://schemas.microsoft.com/office/drawing/2015/06/chart">
            <c:ext xmlns:c16="http://schemas.microsoft.com/office/drawing/2014/chart" uri="{C3380CC4-5D6E-409C-BE32-E72D297353CC}">
              <c16:uniqueId val="{0000000B-BE9A-4C44-9A3E-9508448BA99B}"/>
            </c:ext>
          </c:extLst>
        </c:ser>
        <c:ser>
          <c:idx val="12"/>
          <c:order val="12"/>
          <c:tx>
            <c:strRef>
              <c:f>'B2.2.Sales.Mix.Output'!$M$18</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'B2.2.Sales.Mix.Output'!$N$18:$Z$18</c:f>
              <c:numCache>
                <c:formatCode>0.0%</c:formatCode>
                <c:ptCount val="13"/>
                <c:pt idx="0">
                  <c:v>8.2504026075909571E-3</c:v>
                </c:pt>
                <c:pt idx="1">
                  <c:v>8.6484400230314486E-3</c:v>
                </c:pt>
                <c:pt idx="2">
                  <c:v>8.7671830053001037E-3</c:v>
                </c:pt>
                <c:pt idx="3">
                  <c:v>1.0749996404752469E-2</c:v>
                </c:pt>
                <c:pt idx="4">
                  <c:v>1.2805006172428834E-2</c:v>
                </c:pt>
                <c:pt idx="5">
                  <c:v>1.4929982417500536E-2</c:v>
                </c:pt>
                <c:pt idx="6">
                  <c:v>1.7122530545620844E-2</c:v>
                </c:pt>
                <c:pt idx="7">
                  <c:v>1.9380113568503662E-2</c:v>
                </c:pt>
                <c:pt idx="8">
                  <c:v>2.1707348508181647E-2</c:v>
                </c:pt>
                <c:pt idx="9">
                  <c:v>2.4098407574227078E-2</c:v>
                </c:pt>
                <c:pt idx="10">
                  <c:v>2.6551257759685587E-2</c:v>
                </c:pt>
                <c:pt idx="11">
                  <c:v>2.9063819427883421E-2</c:v>
                </c:pt>
                <c:pt idx="12">
                  <c:v>3.16339817831413E-2</c:v>
                </c:pt>
              </c:numCache>
            </c:numRef>
          </c:val>
          <c:smooth val="0"/>
          <c:extLst xmlns:c16r2="http://schemas.microsoft.com/office/drawing/2015/06/chart">
            <c:ext xmlns:c16="http://schemas.microsoft.com/office/drawing/2014/chart" uri="{C3380CC4-5D6E-409C-BE32-E72D297353CC}">
              <c16:uniqueId val="{0000000C-BE9A-4C44-9A3E-9508448BA99B}"/>
            </c:ext>
          </c:extLst>
        </c:ser>
        <c:ser>
          <c:idx val="13"/>
          <c:order val="13"/>
          <c:tx>
            <c:strRef>
              <c:f>'B2.2.Sales.Mix.Output'!$M$19</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'B2.2.Sales.Mix.Output'!$N$19:$Z$19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BE9A-4C44-9A3E-9508448BA99B}"/>
            </c:ext>
          </c:extLst>
        </c:ser>
        <c:dLbls>
          <c:showLegendKey val="0"/>
          <c:showVal val="0"/>
          <c:showCatName val="0"/>
          <c:showSerName val="0"/>
          <c:showPercent val="0"/>
          <c:showBubbleSize val="0"/>
        </c:dLbls>
        <c:smooth val="0"/>
        <c:axId val="161455272"/>
        <c:axId val="236181584"/>
      </c:lineChart>
      <c:catAx>
        <c:axId val="161455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1584"/>
        <c:crosses val="autoZero"/>
        <c:auto val="1"/>
        <c:lblAlgn val="ctr"/>
        <c:lblOffset val="100"/>
        <c:noMultiLvlLbl val="0"/>
      </c:catAx>
      <c:valAx>
        <c:axId val="2361815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14552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'B2.2.Sales.Mix.Output'!$M$25</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'B2.2.Sales.Mix.Output'!$N$25:$Z$25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6D25-4C23-87C5-DC0B94ACB60E}"/>
            </c:ext>
          </c:extLst>
        </c:ser>
        <c:ser>
          <c:idx val="1"/>
          <c:order val="1"/>
          <c:tx>
            <c:strRef>
              <c:f>'B2.2.Sales.Mix.Output'!$M$26</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'B2.2.Sales.Mix.Output'!$N$26:$Z$26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6D25-4C23-87C5-DC0B94ACB60E}"/>
            </c:ext>
          </c:extLst>
        </c:ser>
        <c:ser>
          <c:idx val="2"/>
          <c:order val="2"/>
          <c:tx>
            <c:strRef>
              <c:f>'B2.2.Sales.Mix.Output'!$M$27</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'B2.2.Sales.Mix.Output'!$N$27:$Z$27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6D25-4C23-87C5-DC0B94ACB60E}"/>
            </c:ext>
          </c:extLst>
        </c:ser>
        <c:ser>
          <c:idx val="3"/>
          <c:order val="3"/>
          <c:tx>
            <c:strRef>
              <c:f>'B2.2.Sales.Mix.Output'!$M$28</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'B2.2.Sales.Mix.Output'!$N$28:$Z$28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6D25-4C23-87C5-DC0B94ACB60E}"/>
            </c:ext>
          </c:extLst>
        </c:ser>
        <c:ser>
          <c:idx val="4"/>
          <c:order val="4"/>
          <c:tx>
            <c:strRef>
              <c:f>'B2.2.Sales.Mix.Output'!$M$29</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'B2.2.Sales.Mix.Output'!$N$29:$Z$29</c:f>
              <c:numCache>
                <c:formatCode>0.0%</c:formatCode>
                <c:ptCount val="13"/>
                <c:pt idx="0">
                  <c:v>0.51465371020368422</c:v>
                </c:pt>
                <c:pt idx="1">
                  <c:v>0.42296774466435</c:v>
                </c:pt>
                <c:pt idx="2">
                  <c:v>0.28301746929900418</c:v>
                </c:pt>
                <c:pt idx="3">
                  <c:v>0.23293190037994632</c:v>
                </c:pt>
                <c:pt idx="4">
                  <c:v>0.18198391726389043</c:v>
                </c:pt>
                <c:pt idx="5">
                  <c:v>0.13015105188700762</c:v>
                </c:pt>
                <c:pt idx="6">
                  <c:v>7.7410048882121815E-2</c:v>
                </c:pt>
                <c:pt idx="7">
                  <c:v>2.3736830789077637E-2</c:v>
                </c:pt>
                <c:pt idx="8">
                  <c:v>1.9007446304825055E-2</c:v>
                </c:pt>
                <c:pt idx="9">
                  <c:v>1.4269096549050031E-2</c:v>
                </c:pt>
                <c:pt idx="10">
                  <c:v>9.5217560050023815E-3</c:v>
                </c:pt>
                <c:pt idx="11">
                  <c:v>4.7653990590063502E-3</c:v>
                </c:pt>
                <c:pt idx="12">
                  <c:v>0</c:v>
                </c:pt>
              </c:numCache>
            </c:numRef>
          </c:val>
          <c:smooth val="0"/>
          <c:extLst xmlns:c16r2="http://schemas.microsoft.com/office/drawing/2015/06/chart">
            <c:ext xmlns:c16="http://schemas.microsoft.com/office/drawing/2014/chart" uri="{C3380CC4-5D6E-409C-BE32-E72D297353CC}">
              <c16:uniqueId val="{00000004-6D25-4C23-87C5-DC0B94ACB60E}"/>
            </c:ext>
          </c:extLst>
        </c:ser>
        <c:ser>
          <c:idx val="5"/>
          <c:order val="5"/>
          <c:tx>
            <c:strRef>
              <c:f>'B2.2.Sales.Mix.Output'!$M$30</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'B2.2.Sales.Mix.Output'!$N$30:$Z$30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6D25-4C23-87C5-DC0B94ACB60E}"/>
            </c:ext>
          </c:extLst>
        </c:ser>
        <c:ser>
          <c:idx val="6"/>
          <c:order val="6"/>
          <c:tx>
            <c:strRef>
              <c:f>'B2.2.Sales.Mix.Output'!$M$31</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'B2.2.Sales.Mix.Output'!$N$31:$Z$31</c:f>
              <c:numCache>
                <c:formatCode>0.0%</c:formatCode>
                <c:ptCount val="13"/>
                <c:pt idx="0">
                  <c:v>0.48524537988097521</c:v>
                </c:pt>
                <c:pt idx="1">
                  <c:v>0.57703225533564995</c:v>
                </c:pt>
                <c:pt idx="2">
                  <c:v>0.71656247683526475</c:v>
                </c:pt>
                <c:pt idx="3">
                  <c:v>0.76122187574240729</c:v>
                </c:pt>
                <c:pt idx="4">
                  <c:v>0.80665025662336276</c:v>
                </c:pt>
                <c:pt idx="5">
                  <c:v>0.85286765339701964</c:v>
                </c:pt>
                <c:pt idx="6">
                  <c:v>0.899894801990749</c:v>
                </c:pt>
                <c:pt idx="7">
                  <c:v>0.94775317136099768</c:v>
                </c:pt>
                <c:pt idx="8">
                  <c:v>0.94865062626436536</c:v>
                </c:pt>
                <c:pt idx="9">
                  <c:v>0.94954978243074395</c:v>
                </c:pt>
                <c:pt idx="10">
                  <c:v>0.9504506447022294</c:v>
                </c:pt>
                <c:pt idx="11">
                  <c:v>0.95135321793931027</c:v>
                </c:pt>
                <c:pt idx="12">
                  <c:v>0.95225750702095491</c:v>
                </c:pt>
              </c:numCache>
            </c:numRef>
          </c:val>
          <c:smooth val="0"/>
          <c:extLst xmlns:c16r2="http://schemas.microsoft.com/office/drawing/2015/06/chart">
            <c:ext xmlns:c16="http://schemas.microsoft.com/office/drawing/2014/chart" uri="{C3380CC4-5D6E-409C-BE32-E72D297353CC}">
              <c16:uniqueId val="{00000006-6D25-4C23-87C5-DC0B94ACB60E}"/>
            </c:ext>
          </c:extLst>
        </c:ser>
        <c:ser>
          <c:idx val="7"/>
          <c:order val="7"/>
          <c:tx>
            <c:strRef>
              <c:f>'B2.2.Sales.Mix.Output'!$M$32</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'B2.2.Sales.Mix.Output'!$N$32:$Z$32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6D25-4C23-87C5-DC0B94ACB60E}"/>
            </c:ext>
          </c:extLst>
        </c:ser>
        <c:ser>
          <c:idx val="8"/>
          <c:order val="8"/>
          <c:tx>
            <c:strRef>
              <c:f>'B2.2.Sales.Mix.Output'!$M$33</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'B2.2.Sales.Mix.Output'!$N$33:$Z$33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6D25-4C23-87C5-DC0B94ACB60E}"/>
            </c:ext>
          </c:extLst>
        </c:ser>
        <c:ser>
          <c:idx val="9"/>
          <c:order val="9"/>
          <c:tx>
            <c:strRef>
              <c:f>'B2.2.Sales.Mix.Output'!$M$34</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'B2.2.Sales.Mix.Output'!$N$34:$Z$34</c:f>
              <c:numCache>
                <c:formatCode>0.0%</c:formatCode>
                <c:ptCount val="13"/>
                <c:pt idx="0">
                  <c:v>0</c:v>
                </c:pt>
                <c:pt idx="1">
                  <c:v>0</c:v>
                </c:pt>
                <c:pt idx="2">
                  <c:v>0</c:v>
                </c:pt>
                <c:pt idx="3">
                  <c:v>4.2363941142364442E-3</c:v>
                </c:pt>
                <c:pt idx="4">
                  <c:v>8.5457339193584312E-3</c:v>
                </c:pt>
                <c:pt idx="5">
                  <c:v>1.2929919834497027E-2</c:v>
                </c:pt>
                <c:pt idx="6">
                  <c:v>1.7390918871363469E-2</c:v>
                </c:pt>
                <c:pt idx="7">
                  <c:v>2.1930767576865191E-2</c:v>
                </c:pt>
                <c:pt idx="8">
                  <c:v>2.4878405716007409E-2</c:v>
                </c:pt>
                <c:pt idx="9">
                  <c:v>2.783163155400457E-2</c:v>
                </c:pt>
                <c:pt idx="10">
                  <c:v>3.0790460994437028E-2</c:v>
                </c:pt>
                <c:pt idx="11">
                  <c:v>3.3754910001294956E-2</c:v>
                </c:pt>
                <c:pt idx="12">
                  <c:v>3.6724994599265509E-2</c:v>
                </c:pt>
              </c:numCache>
            </c:numRef>
          </c:val>
          <c:smooth val="0"/>
          <c:extLst xmlns:c16r2="http://schemas.microsoft.com/office/drawing/2015/06/chart">
            <c:ext xmlns:c16="http://schemas.microsoft.com/office/drawing/2014/chart" uri="{C3380CC4-5D6E-409C-BE32-E72D297353CC}">
              <c16:uniqueId val="{00000009-6D25-4C23-87C5-DC0B94ACB60E}"/>
            </c:ext>
          </c:extLst>
        </c:ser>
        <c:ser>
          <c:idx val="10"/>
          <c:order val="10"/>
          <c:tx>
            <c:strRef>
              <c:f>'B2.2.Sales.Mix.Output'!$M$35</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'B2.2.Sales.Mix.Output'!$N$35:$Z$35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6D25-4C23-87C5-DC0B94ACB60E}"/>
            </c:ext>
          </c:extLst>
        </c:ser>
        <c:ser>
          <c:idx val="11"/>
          <c:order val="11"/>
          <c:tx>
            <c:strRef>
              <c:f>'B2.2.Sales.Mix.Output'!$M$36</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'B2.2.Sales.Mix.Output'!$N$36:$Z$36</c:f>
              <c:numCache>
                <c:formatCode>0.0%</c:formatCode>
                <c:ptCount val="13"/>
                <c:pt idx="0">
                  <c:v>1.0090991534064331E-4</c:v>
                </c:pt>
                <c:pt idx="1">
                  <c:v>0</c:v>
                </c:pt>
                <c:pt idx="2">
                  <c:v>4.200538657310173E-4</c:v>
                </c:pt>
                <c:pt idx="3">
                  <c:v>1.6098297634098487E-3</c:v>
                </c:pt>
                <c:pt idx="4">
                  <c:v>2.8200921933882826E-3</c:v>
                </c:pt>
                <c:pt idx="5">
                  <c:v>4.0513748814757344E-3</c:v>
                </c:pt>
                <c:pt idx="6">
                  <c:v>5.3042302557658573E-3</c:v>
                </c:pt>
                <c:pt idx="7">
                  <c:v>6.5792302730595586E-3</c:v>
                </c:pt>
                <c:pt idx="8">
                  <c:v>7.4635217148022225E-3</c:v>
                </c:pt>
                <c:pt idx="9">
                  <c:v>8.3494894662013708E-3</c:v>
                </c:pt>
                <c:pt idx="10">
                  <c:v>9.2371382983311087E-3</c:v>
                </c:pt>
                <c:pt idx="11">
                  <c:v>1.012647300038849E-2</c:v>
                </c:pt>
                <c:pt idx="12">
                  <c:v>1.1017498379779654E-2</c:v>
                </c:pt>
              </c:numCache>
            </c:numRef>
          </c:val>
          <c:smooth val="0"/>
          <c:extLst xmlns:c16r2="http://schemas.microsoft.com/office/drawing/2015/06/chart">
            <c:ext xmlns:c16="http://schemas.microsoft.com/office/drawing/2014/chart" uri="{C3380CC4-5D6E-409C-BE32-E72D297353CC}">
              <c16:uniqueId val="{0000000B-6D25-4C23-87C5-DC0B94ACB60E}"/>
            </c:ext>
          </c:extLst>
        </c:ser>
        <c:ser>
          <c:idx val="12"/>
          <c:order val="12"/>
          <c:tx>
            <c:strRef>
              <c:f>'B2.2.Sales.Mix.Output'!$M$37</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'B2.2.Sales.Mix.Output'!$N$37:$Z$37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6D25-4C23-87C5-DC0B94ACB60E}"/>
            </c:ext>
          </c:extLst>
        </c:ser>
        <c:ser>
          <c:idx val="13"/>
          <c:order val="13"/>
          <c:tx>
            <c:strRef>
              <c:f>'B2.2.Sales.Mix.Output'!$M$38</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'B2.2.Sales.Mix.Output'!$N$38:$Z$38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6D25-4C23-87C5-DC0B94ACB60E}"/>
            </c:ext>
          </c:extLst>
        </c:ser>
        <c:dLbls>
          <c:showLegendKey val="0"/>
          <c:showVal val="0"/>
          <c:showCatName val="0"/>
          <c:showSerName val="0"/>
          <c:showPercent val="0"/>
          <c:showBubbleSize val="0"/>
        </c:dLbls>
        <c:smooth val="0"/>
        <c:axId val="236182368"/>
        <c:axId val="236182760"/>
      </c:lineChart>
      <c:catAx>
        <c:axId val="2361823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2760"/>
        <c:crosses val="autoZero"/>
        <c:auto val="1"/>
        <c:lblAlgn val="ctr"/>
        <c:lblOffset val="100"/>
        <c:noMultiLvlLbl val="0"/>
      </c:catAx>
      <c:valAx>
        <c:axId val="236182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23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'B2.2.Sales.Mix.Output'!$M$44</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'B2.2.Sales.Mix.Output'!$N$44:$Z$44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2E1E-4FB0-8996-B08A966006B4}"/>
            </c:ext>
          </c:extLst>
        </c:ser>
        <c:ser>
          <c:idx val="1"/>
          <c:order val="1"/>
          <c:tx>
            <c:strRef>
              <c:f>'B2.2.Sales.Mix.Output'!$M$45</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'B2.2.Sales.Mix.Output'!$N$45:$Z$45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2E1E-4FB0-8996-B08A966006B4}"/>
            </c:ext>
          </c:extLst>
        </c:ser>
        <c:ser>
          <c:idx val="2"/>
          <c:order val="2"/>
          <c:tx>
            <c:strRef>
              <c:f>'B2.2.Sales.Mix.Output'!$M$46</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'B2.2.Sales.Mix.Output'!$N$46:$Z$46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2-2E1E-4FB0-8996-B08A966006B4}"/>
            </c:ext>
          </c:extLst>
        </c:ser>
        <c:ser>
          <c:idx val="3"/>
          <c:order val="3"/>
          <c:tx>
            <c:strRef>
              <c:f>'B2.2.Sales.Mix.Output'!$M$47</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'B2.2.Sales.Mix.Output'!$N$47:$Z$47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2E1E-4FB0-8996-B08A966006B4}"/>
            </c:ext>
          </c:extLst>
        </c:ser>
        <c:ser>
          <c:idx val="4"/>
          <c:order val="4"/>
          <c:tx>
            <c:strRef>
              <c:f>'B2.2.Sales.Mix.Output'!$M$48</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'B2.2.Sales.Mix.Output'!$N$48:$Z$48</c:f>
              <c:numCache>
                <c:formatCode>0.0%</c:formatCode>
                <c:ptCount val="13"/>
                <c:pt idx="0">
                  <c:v>0.90662340226751392</c:v>
                </c:pt>
                <c:pt idx="1">
                  <c:v>0.88331413489284116</c:v>
                </c:pt>
                <c:pt idx="2">
                  <c:v>0.85988503406815797</c:v>
                </c:pt>
                <c:pt idx="3">
                  <c:v>0.80926219013393863</c:v>
                </c:pt>
                <c:pt idx="4">
                  <c:v>0.75876397477500501</c:v>
                </c:pt>
                <c:pt idx="5">
                  <c:v>0.70838937298293703</c:v>
                </c:pt>
                <c:pt idx="6">
                  <c:v>0.65813722745777448</c:v>
                </c:pt>
                <c:pt idx="7">
                  <c:v>0.60800623631230821</c:v>
                </c:pt>
                <c:pt idx="8">
                  <c:v>0.52722275621210224</c:v>
                </c:pt>
                <c:pt idx="9">
                  <c:v>0.44645306398028239</c:v>
                </c:pt>
                <c:pt idx="10">
                  <c:v>0.36569738263426554</c:v>
                </c:pt>
                <c:pt idx="11">
                  <c:v>0.28495592971821093</c:v>
                </c:pt>
                <c:pt idx="12">
                  <c:v>0.21018151071076538</c:v>
                </c:pt>
              </c:numCache>
            </c:numRef>
          </c:val>
          <c:smooth val="0"/>
          <c:extLst xmlns:c16r2="http://schemas.microsoft.com/office/drawing/2015/06/chart">
            <c:ext xmlns:c16="http://schemas.microsoft.com/office/drawing/2014/chart" uri="{C3380CC4-5D6E-409C-BE32-E72D297353CC}">
              <c16:uniqueId val="{00000004-2E1E-4FB0-8996-B08A966006B4}"/>
            </c:ext>
          </c:extLst>
        </c:ser>
        <c:ser>
          <c:idx val="5"/>
          <c:order val="5"/>
          <c:tx>
            <c:strRef>
              <c:f>'B2.2.Sales.Mix.Output'!$M$49</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'B2.2.Sales.Mix.Output'!$N$49:$Z$49</c:f>
              <c:numCache>
                <c:formatCode>0.0%</c:formatCode>
                <c:ptCount val="13"/>
                <c:pt idx="0">
                  <c:v>4.1525801423387319E-2</c:v>
                </c:pt>
                <c:pt idx="1">
                  <c:v>3.8743042948670668E-2</c:v>
                </c:pt>
                <c:pt idx="2">
                  <c:v>3.5935805552254493E-2</c:v>
                </c:pt>
                <c:pt idx="3">
                  <c:v>2.962789963984205E-2</c:v>
                </c:pt>
                <c:pt idx="4">
                  <c:v>2.3296269281568815E-2</c:v>
                </c:pt>
                <c:pt idx="5">
                  <c:v>1.6944636833110389E-2</c:v>
                </c:pt>
                <c:pt idx="6">
                  <c:v>1.0576839505579748E-2</c:v>
                </c:pt>
                <c:pt idx="7">
                  <c:v>4.1968254043392578E-3</c:v>
                </c:pt>
                <c:pt idx="8">
                  <c:v>3.3304970495036902E-3</c:v>
                </c:pt>
                <c:pt idx="9">
                  <c:v>2.4772447735937069E-3</c:v>
                </c:pt>
                <c:pt idx="10">
                  <c:v>1.6374770240968435E-3</c:v>
                </c:pt>
                <c:pt idx="11">
                  <c:v>8.1159665824387861E-4</c:v>
                </c:pt>
                <c:pt idx="12">
                  <c:v>0</c:v>
                </c:pt>
              </c:numCache>
            </c:numRef>
          </c:val>
          <c:smooth val="0"/>
          <c:extLst xmlns:c16r2="http://schemas.microsoft.com/office/drawing/2015/06/chart">
            <c:ext xmlns:c16="http://schemas.microsoft.com/office/drawing/2014/chart" uri="{C3380CC4-5D6E-409C-BE32-E72D297353CC}">
              <c16:uniqueId val="{00000005-2E1E-4FB0-8996-B08A966006B4}"/>
            </c:ext>
          </c:extLst>
        </c:ser>
        <c:ser>
          <c:idx val="6"/>
          <c:order val="6"/>
          <c:tx>
            <c:strRef>
              <c:f>'B2.2.Sales.Mix.Output'!$M$50</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'B2.2.Sales.Mix.Output'!$N$50:$Z$50</c:f>
              <c:numCache>
                <c:formatCode>0.0%</c:formatCode>
                <c:ptCount val="13"/>
                <c:pt idx="0">
                  <c:v>4.6532321363750614E-2</c:v>
                </c:pt>
                <c:pt idx="1">
                  <c:v>6.9798025070114164E-2</c:v>
                </c:pt>
                <c:pt idx="2">
                  <c:v>9.3064720501387893E-2</c:v>
                </c:pt>
                <c:pt idx="3">
                  <c:v>0.12238921263608739</c:v>
                </c:pt>
                <c:pt idx="4">
                  <c:v>0.15172160136816917</c:v>
                </c:pt>
                <c:pt idx="5">
                  <c:v>0.18106225494096953</c:v>
                </c:pt>
                <c:pt idx="6">
                  <c:v>0.21041154796437603</c:v>
                </c:pt>
                <c:pt idx="7">
                  <c:v>0.23976986084128324</c:v>
                </c:pt>
                <c:pt idx="8">
                  <c:v>0.28912336358475377</c:v>
                </c:pt>
                <c:pt idx="9">
                  <c:v>0.33848122563914046</c:v>
                </c:pt>
                <c:pt idx="10">
                  <c:v>0.38784389731242758</c:v>
                </c:pt>
                <c:pt idx="11">
                  <c:v>0.43721183297046923</c:v>
                </c:pt>
                <c:pt idx="12">
                  <c:v>0.4865854902092801</c:v>
                </c:pt>
              </c:numCache>
            </c:numRef>
          </c:val>
          <c:smooth val="0"/>
          <c:extLst xmlns:c16r2="http://schemas.microsoft.com/office/drawing/2015/06/chart">
            <c:ext xmlns:c16="http://schemas.microsoft.com/office/drawing/2014/chart" uri="{C3380CC4-5D6E-409C-BE32-E72D297353CC}">
              <c16:uniqueId val="{00000006-2E1E-4FB0-8996-B08A966006B4}"/>
            </c:ext>
          </c:extLst>
        </c:ser>
        <c:ser>
          <c:idx val="7"/>
          <c:order val="7"/>
          <c:tx>
            <c:strRef>
              <c:f>'B2.2.Sales.Mix.Output'!$M$51</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'B2.2.Sales.Mix.Output'!$N$51:$Z$51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2E1E-4FB0-8996-B08A966006B4}"/>
            </c:ext>
          </c:extLst>
        </c:ser>
        <c:ser>
          <c:idx val="8"/>
          <c:order val="8"/>
          <c:tx>
            <c:strRef>
              <c:f>'B2.2.Sales.Mix.Output'!$M$52</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'B2.2.Sales.Mix.Output'!$N$52:$Z$52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2E1E-4FB0-8996-B08A966006B4}"/>
            </c:ext>
          </c:extLst>
        </c:ser>
        <c:ser>
          <c:idx val="9"/>
          <c:order val="9"/>
          <c:tx>
            <c:strRef>
              <c:f>'B2.2.Sales.Mix.Output'!$M$53</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'B2.2.Sales.Mix.Output'!$N$53:$Z$53</c:f>
              <c:numCache>
                <c:formatCode>0.0%</c:formatCode>
                <c:ptCount val="13"/>
                <c:pt idx="0">
                  <c:v>5.0390818622565708E-3</c:v>
                </c:pt>
                <c:pt idx="1">
                  <c:v>7.7674148091790175E-3</c:v>
                </c:pt>
                <c:pt idx="2">
                  <c:v>1.0640460802893312E-2</c:v>
                </c:pt>
                <c:pt idx="3">
                  <c:v>3.805642082607965E-2</c:v>
                </c:pt>
                <c:pt idx="4">
                  <c:v>6.5366068379760653E-2</c:v>
                </c:pt>
                <c:pt idx="5">
                  <c:v>9.2566406868853535E-2</c:v>
                </c:pt>
                <c:pt idx="6">
                  <c:v>0.11965446010079218</c:v>
                </c:pt>
                <c:pt idx="7">
                  <c:v>0.14662727894623559</c:v>
                </c:pt>
                <c:pt idx="8">
                  <c:v>0.17733938374700373</c:v>
                </c:pt>
                <c:pt idx="9">
                  <c:v>0.2080495740612178</c:v>
                </c:pt>
                <c:pt idx="10">
                  <c:v>0.23875742534894454</c:v>
                </c:pt>
                <c:pt idx="11">
                  <c:v>0.26946250645748404</c:v>
                </c:pt>
                <c:pt idx="12">
                  <c:v>0.3001643803204922</c:v>
                </c:pt>
              </c:numCache>
            </c:numRef>
          </c:val>
          <c:smooth val="0"/>
          <c:extLst xmlns:c16r2="http://schemas.microsoft.com/office/drawing/2015/06/chart">
            <c:ext xmlns:c16="http://schemas.microsoft.com/office/drawing/2014/chart" uri="{C3380CC4-5D6E-409C-BE32-E72D297353CC}">
              <c16:uniqueId val="{00000009-2E1E-4FB0-8996-B08A966006B4}"/>
            </c:ext>
          </c:extLst>
        </c:ser>
        <c:ser>
          <c:idx val="10"/>
          <c:order val="10"/>
          <c:tx>
            <c:strRef>
              <c:f>'B2.2.Sales.Mix.Output'!$M$54</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'B2.2.Sales.Mix.Output'!$N$54:$Z$54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2E1E-4FB0-8996-B08A966006B4}"/>
            </c:ext>
          </c:extLst>
        </c:ser>
        <c:ser>
          <c:idx val="11"/>
          <c:order val="11"/>
          <c:tx>
            <c:strRef>
              <c:f>'B2.2.Sales.Mix.Output'!$M$55</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'B2.2.Sales.Mix.Output'!$N$55:$Z$55</c:f>
              <c:numCache>
                <c:formatCode>0.0%</c:formatCode>
                <c:ptCount val="13"/>
                <c:pt idx="0">
                  <c:v>5.8819140610946532E-5</c:v>
                </c:pt>
                <c:pt idx="1">
                  <c:v>4.8690921957849281E-5</c:v>
                </c:pt>
                <c:pt idx="2">
                  <c:v>3.8686543512965268E-5</c:v>
                </c:pt>
                <c:pt idx="3">
                  <c:v>7.9477512540478549E-5</c:v>
                </c:pt>
                <c:pt idx="4">
                  <c:v>1.2000389389568255E-4</c:v>
                </c:pt>
                <c:pt idx="5">
                  <c:v>1.6026094318785899E-4</c:v>
                </c:pt>
                <c:pt idx="6">
                  <c:v>2.0024401295330282E-4</c:v>
                </c:pt>
                <c:pt idx="7">
                  <c:v>2.3994856590739262E-4</c:v>
                </c:pt>
                <c:pt idx="8">
                  <c:v>2.3895041149102876E-4</c:v>
                </c:pt>
                <c:pt idx="9">
                  <c:v>2.3793913661249101E-4</c:v>
                </c:pt>
                <c:pt idx="10">
                  <c:v>2.3691497436845746E-4</c:v>
                </c:pt>
                <c:pt idx="11">
                  <c:v>2.358781796452986E-4</c:v>
                </c:pt>
                <c:pt idx="12">
                  <c:v>2.3482902927468921E-4</c:v>
                </c:pt>
              </c:numCache>
            </c:numRef>
          </c:val>
          <c:smooth val="0"/>
          <c:extLst xmlns:c16r2="http://schemas.microsoft.com/office/drawing/2015/06/chart">
            <c:ext xmlns:c16="http://schemas.microsoft.com/office/drawing/2014/chart" uri="{C3380CC4-5D6E-409C-BE32-E72D297353CC}">
              <c16:uniqueId val="{0000000B-2E1E-4FB0-8996-B08A966006B4}"/>
            </c:ext>
          </c:extLst>
        </c:ser>
        <c:ser>
          <c:idx val="12"/>
          <c:order val="12"/>
          <c:tx>
            <c:strRef>
              <c:f>'B2.2.Sales.Mix.Output'!$M$56</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'B2.2.Sales.Mix.Output'!$N$56:$Z$56</c:f>
              <c:numCache>
                <c:formatCode>0.0%</c:formatCode>
                <c:ptCount val="13"/>
                <c:pt idx="0">
                  <c:v>2.2057394248048518E-4</c:v>
                </c:pt>
                <c:pt idx="1">
                  <c:v>3.286913572373811E-4</c:v>
                </c:pt>
                <c:pt idx="2">
                  <c:v>4.3529253179350967E-4</c:v>
                </c:pt>
                <c:pt idx="3">
                  <c:v>5.8479925151178112E-4</c:v>
                </c:pt>
                <c:pt idx="4">
                  <c:v>7.3208230160046617E-4</c:v>
                </c:pt>
                <c:pt idx="5">
                  <c:v>8.7706743094168494E-4</c:v>
                </c:pt>
                <c:pt idx="6">
                  <c:v>1.0196809585242272E-3</c:v>
                </c:pt>
                <c:pt idx="7">
                  <c:v>1.159849929926486E-3</c:v>
                </c:pt>
                <c:pt idx="8">
                  <c:v>2.7450489951455297E-3</c:v>
                </c:pt>
                <c:pt idx="9">
                  <c:v>4.3009524091532168E-3</c:v>
                </c:pt>
                <c:pt idx="10">
                  <c:v>5.8269027058970354E-3</c:v>
                </c:pt>
                <c:pt idx="11">
                  <c:v>7.3222560159466295E-3</c:v>
                </c:pt>
                <c:pt idx="12">
                  <c:v>2.8337897301874237E-3</c:v>
                </c:pt>
              </c:numCache>
            </c:numRef>
          </c:val>
          <c:smooth val="0"/>
          <c:extLst xmlns:c16r2="http://schemas.microsoft.com/office/drawing/2015/06/chart">
            <c:ext xmlns:c16="http://schemas.microsoft.com/office/drawing/2014/chart" uri="{C3380CC4-5D6E-409C-BE32-E72D297353CC}">
              <c16:uniqueId val="{0000000C-2E1E-4FB0-8996-B08A966006B4}"/>
            </c:ext>
          </c:extLst>
        </c:ser>
        <c:ser>
          <c:idx val="13"/>
          <c:order val="13"/>
          <c:tx>
            <c:strRef>
              <c:f>'B2.2.Sales.Mix.Output'!$M$57</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'B2.2.Sales.Mix.Output'!$N$57:$Z$57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2E1E-4FB0-8996-B08A966006B4}"/>
            </c:ext>
          </c:extLst>
        </c:ser>
        <c:dLbls>
          <c:showLegendKey val="0"/>
          <c:showVal val="0"/>
          <c:showCatName val="0"/>
          <c:showSerName val="0"/>
          <c:showPercent val="0"/>
          <c:showBubbleSize val="0"/>
        </c:dLbls>
        <c:smooth val="0"/>
        <c:axId val="236183544"/>
        <c:axId val="236183936"/>
      </c:lineChart>
      <c:catAx>
        <c:axId val="236183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3936"/>
        <c:crosses val="autoZero"/>
        <c:auto val="1"/>
        <c:lblAlgn val="ctr"/>
        <c:lblOffset val="100"/>
        <c:noMultiLvlLbl val="0"/>
      </c:catAx>
      <c:valAx>
        <c:axId val="236183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35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'B2.2.Sales.Mix.Output'!$M$63</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'B2.2.Sales.Mix.Output'!$N$63:$Z$63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7E25-45D3-96CF-E9664A144D50}"/>
            </c:ext>
          </c:extLst>
        </c:ser>
        <c:ser>
          <c:idx val="1"/>
          <c:order val="1"/>
          <c:tx>
            <c:strRef>
              <c:f>'B2.2.Sales.Mix.Output'!$M$64</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'B2.2.Sales.Mix.Output'!$N$64:$Z$64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7E25-45D3-96CF-E9664A144D50}"/>
            </c:ext>
          </c:extLst>
        </c:ser>
        <c:ser>
          <c:idx val="2"/>
          <c:order val="2"/>
          <c:tx>
            <c:strRef>
              <c:f>'B2.2.Sales.Mix.Output'!$M$65</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'B2.2.Sales.Mix.Output'!$N$65:$Z$65</c:f>
              <c:numCache>
                <c:formatCode>0.0%</c:formatCode>
                <c:ptCount val="13"/>
                <c:pt idx="0">
                  <c:v>0.8934598701613623</c:v>
                </c:pt>
                <c:pt idx="1">
                  <c:v>0.87389122384257856</c:v>
                </c:pt>
                <c:pt idx="2">
                  <c:v>0.85365036717295206</c:v>
                </c:pt>
                <c:pt idx="3">
                  <c:v>0.79800753539148572</c:v>
                </c:pt>
                <c:pt idx="4">
                  <c:v>0.7421360760306861</c:v>
                </c:pt>
                <c:pt idx="5">
                  <c:v>0.68605403024744283</c:v>
                </c:pt>
                <c:pt idx="6">
                  <c:v>0.62977885993394356</c:v>
                </c:pt>
                <c:pt idx="7">
                  <c:v>0.57332747497850978</c:v>
                </c:pt>
                <c:pt idx="8">
                  <c:v>0.46564184312014539</c:v>
                </c:pt>
                <c:pt idx="9">
                  <c:v>0.34926847983933706</c:v>
                </c:pt>
                <c:pt idx="10">
                  <c:v>0.23286947558945423</c:v>
                </c:pt>
                <c:pt idx="11">
                  <c:v>0.11644618816639186</c:v>
                </c:pt>
                <c:pt idx="12">
                  <c:v>0</c:v>
                </c:pt>
              </c:numCache>
            </c:numRef>
          </c:val>
          <c:smooth val="0"/>
          <c:extLst xmlns:c16r2="http://schemas.microsoft.com/office/drawing/2015/06/chart">
            <c:ext xmlns:c16="http://schemas.microsoft.com/office/drawing/2014/chart" uri="{C3380CC4-5D6E-409C-BE32-E72D297353CC}">
              <c16:uniqueId val="{00000002-7E25-45D3-96CF-E9664A144D50}"/>
            </c:ext>
          </c:extLst>
        </c:ser>
        <c:ser>
          <c:idx val="3"/>
          <c:order val="3"/>
          <c:tx>
            <c:strRef>
              <c:f>'B2.2.Sales.Mix.Output'!$M$66</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'B2.2.Sales.Mix.Output'!$N$66:$Z$66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7E25-45D3-96CF-E9664A144D50}"/>
            </c:ext>
          </c:extLst>
        </c:ser>
        <c:ser>
          <c:idx val="4"/>
          <c:order val="4"/>
          <c:tx>
            <c:strRef>
              <c:f>'B2.2.Sales.Mix.Output'!$M$67</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'B2.2.Sales.Mix.Output'!$N$67:$Z$67</c:f>
              <c:numCache>
                <c:formatCode>0.0%</c:formatCode>
                <c:ptCount val="13"/>
                <c:pt idx="0">
                  <c:v>6.4997086213280972E-2</c:v>
                </c:pt>
                <c:pt idx="1">
                  <c:v>6.3227704068576723E-2</c:v>
                </c:pt>
                <c:pt idx="2">
                  <c:v>6.1558845306047973E-2</c:v>
                </c:pt>
                <c:pt idx="3">
                  <c:v>5.1865997390540194E-2</c:v>
                </c:pt>
                <c:pt idx="4">
                  <c:v>4.2320234050326255E-2</c:v>
                </c:pt>
                <c:pt idx="5">
                  <c:v>3.290925312926566E-2</c:v>
                </c:pt>
                <c:pt idx="6">
                  <c:v>2.3621088672558854E-2</c:v>
                </c:pt>
                <c:pt idx="7">
                  <c:v>1.4444093812979954E-2</c:v>
                </c:pt>
                <c:pt idx="8">
                  <c:v>1.1477651932644837E-2</c:v>
                </c:pt>
                <c:pt idx="9">
                  <c:v>8.5503552003615233E-3</c:v>
                </c:pt>
                <c:pt idx="10">
                  <c:v>5.6618973679499101E-3</c:v>
                </c:pt>
                <c:pt idx="11">
                  <c:v>2.8119170788116973E-3</c:v>
                </c:pt>
                <c:pt idx="12">
                  <c:v>0</c:v>
                </c:pt>
              </c:numCache>
            </c:numRef>
          </c:val>
          <c:smooth val="0"/>
          <c:extLst xmlns:c16r2="http://schemas.microsoft.com/office/drawing/2015/06/chart">
            <c:ext xmlns:c16="http://schemas.microsoft.com/office/drawing/2014/chart" uri="{C3380CC4-5D6E-409C-BE32-E72D297353CC}">
              <c16:uniqueId val="{00000004-7E25-45D3-96CF-E9664A144D50}"/>
            </c:ext>
          </c:extLst>
        </c:ser>
        <c:ser>
          <c:idx val="5"/>
          <c:order val="5"/>
          <c:tx>
            <c:strRef>
              <c:f>'B2.2.Sales.Mix.Output'!$M$68</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'B2.2.Sales.Mix.Output'!$N$68:$Z$68</c:f>
              <c:numCache>
                <c:formatCode>0.0%</c:formatCode>
                <c:ptCount val="13"/>
                <c:pt idx="0">
                  <c:v>1.251808912273592E-2</c:v>
                </c:pt>
                <c:pt idx="1">
                  <c:v>1.2366381446187307E-2</c:v>
                </c:pt>
                <c:pt idx="2">
                  <c:v>1.2235919774786656E-2</c:v>
                </c:pt>
                <c:pt idx="3">
                  <c:v>9.6894663485330504E-3</c:v>
                </c:pt>
                <c:pt idx="4">
                  <c:v>7.1969139412736069E-3</c:v>
                </c:pt>
                <c:pt idx="5">
                  <c:v>4.7539277806516698E-3</c:v>
                </c:pt>
                <c:pt idx="6">
                  <c:v>2.3563113794272499E-3</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7E25-45D3-96CF-E9664A144D50}"/>
            </c:ext>
          </c:extLst>
        </c:ser>
        <c:ser>
          <c:idx val="6"/>
          <c:order val="6"/>
          <c:tx>
            <c:strRef>
              <c:f>'B2.2.Sales.Mix.Output'!$M$69</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'B2.2.Sales.Mix.Output'!$N$69:$Z$69</c:f>
              <c:numCache>
                <c:formatCode>0.0%</c:formatCode>
                <c:ptCount val="13"/>
                <c:pt idx="0">
                  <c:v>0</c:v>
                </c:pt>
                <c:pt idx="1">
                  <c:v>0</c:v>
                </c:pt>
                <c:pt idx="2">
                  <c:v>9.4633592122782414E-4</c:v>
                </c:pt>
                <c:pt idx="3">
                  <c:v>4.9035013959056939E-3</c:v>
                </c:pt>
                <c:pt idx="4">
                  <c:v>8.8175414803567925E-3</c:v>
                </c:pt>
                <c:pt idx="5">
                  <c:v>1.2692985568953844E-2</c:v>
                </c:pt>
                <c:pt idx="6">
                  <c:v>1.6534254639824039E-2</c:v>
                </c:pt>
                <c:pt idx="7">
                  <c:v>2.0345668035927123E-2</c:v>
                </c:pt>
                <c:pt idx="8">
                  <c:v>1.8209995347971471E-2</c:v>
                </c:pt>
                <c:pt idx="9">
                  <c:v>2.4638057189532332E-2</c:v>
                </c:pt>
                <c:pt idx="10">
                  <c:v>3.0969570845883997E-2</c:v>
                </c:pt>
                <c:pt idx="11">
                  <c:v>3.7205140184470464E-2</c:v>
                </c:pt>
                <c:pt idx="12">
                  <c:v>4.3345492530754724E-2</c:v>
                </c:pt>
              </c:numCache>
            </c:numRef>
          </c:val>
          <c:smooth val="0"/>
          <c:extLst xmlns:c16r2="http://schemas.microsoft.com/office/drawing/2015/06/chart">
            <c:ext xmlns:c16="http://schemas.microsoft.com/office/drawing/2014/chart" uri="{C3380CC4-5D6E-409C-BE32-E72D297353CC}">
              <c16:uniqueId val="{00000006-7E25-45D3-96CF-E9664A144D50}"/>
            </c:ext>
          </c:extLst>
        </c:ser>
        <c:ser>
          <c:idx val="7"/>
          <c:order val="7"/>
          <c:tx>
            <c:strRef>
              <c:f>'B2.2.Sales.Mix.Output'!$M$70</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'B2.2.Sales.Mix.Output'!$N$70:$Z$70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7E25-45D3-96CF-E9664A144D50}"/>
            </c:ext>
          </c:extLst>
        </c:ser>
        <c:ser>
          <c:idx val="8"/>
          <c:order val="8"/>
          <c:tx>
            <c:strRef>
              <c:f>'B2.2.Sales.Mix.Output'!$M$71</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'B2.2.Sales.Mix.Output'!$N$71:$Z$71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7E25-45D3-96CF-E9664A144D50}"/>
            </c:ext>
          </c:extLst>
        </c:ser>
        <c:ser>
          <c:idx val="9"/>
          <c:order val="9"/>
          <c:tx>
            <c:strRef>
              <c:f>'B2.2.Sales.Mix.Output'!$M$72</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'B2.2.Sales.Mix.Output'!$N$72:$Z$72</c:f>
              <c:numCache>
                <c:formatCode>0.0%</c:formatCode>
                <c:ptCount val="13"/>
                <c:pt idx="0">
                  <c:v>2.5001363421154752E-2</c:v>
                </c:pt>
                <c:pt idx="1">
                  <c:v>3.7502265482139363E-2</c:v>
                </c:pt>
                <c:pt idx="2">
                  <c:v>5.0008280439310736E-2</c:v>
                </c:pt>
                <c:pt idx="3">
                  <c:v>7.0567443215742168E-2</c:v>
                </c:pt>
                <c:pt idx="4">
                  <c:v>9.112642879450529E-2</c:v>
                </c:pt>
                <c:pt idx="5">
                  <c:v>0.11168560565069825</c:v>
                </c:pt>
                <c:pt idx="6">
                  <c:v>0.13224534939237703</c:v>
                </c:pt>
                <c:pt idx="7">
                  <c:v>0.15280604296319866</c:v>
                </c:pt>
                <c:pt idx="8">
                  <c:v>0.18254649136741463</c:v>
                </c:pt>
                <c:pt idx="9">
                  <c:v>0.21226765756122629</c:v>
                </c:pt>
                <c:pt idx="10">
                  <c:v>0.24196964103121751</c:v>
                </c:pt>
                <c:pt idx="11">
                  <c:v>0.27165257238698948</c:v>
                </c:pt>
                <c:pt idx="12">
                  <c:v>0.30131661238929652</c:v>
                </c:pt>
              </c:numCache>
            </c:numRef>
          </c:val>
          <c:smooth val="0"/>
          <c:extLst xmlns:c16r2="http://schemas.microsoft.com/office/drawing/2015/06/chart">
            <c:ext xmlns:c16="http://schemas.microsoft.com/office/drawing/2014/chart" uri="{C3380CC4-5D6E-409C-BE32-E72D297353CC}">
              <c16:uniqueId val="{00000009-7E25-45D3-96CF-E9664A144D50}"/>
            </c:ext>
          </c:extLst>
        </c:ser>
        <c:ser>
          <c:idx val="10"/>
          <c:order val="10"/>
          <c:tx>
            <c:strRef>
              <c:f>'B2.2.Sales.Mix.Output'!$M$73</c:f>
              <c:strCache>
                <c:ptCount val="1"/>
                <c:pt idx="0">
                  <c:v>HFO-1234/1233</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'B2.2.Sales.Mix.Output'!$N$73:$Z$73</c:f>
              <c:numCache>
                <c:formatCode>0.0%</c:formatCode>
                <c:ptCount val="13"/>
                <c:pt idx="0">
                  <c:v>0</c:v>
                </c:pt>
                <c:pt idx="1">
                  <c:v>8.4862620782116347E-3</c:v>
                </c:pt>
                <c:pt idx="2">
                  <c:v>1.7001616108265279E-2</c:v>
                </c:pt>
                <c:pt idx="3">
                  <c:v>5.9254520994449431E-2</c:v>
                </c:pt>
                <c:pt idx="4">
                  <c:v>0.10158120124608719</c:v>
                </c:pt>
                <c:pt idx="5">
                  <c:v>0.14397513266301606</c:v>
                </c:pt>
                <c:pt idx="6">
                  <c:v>0.18643000485191008</c:v>
                </c:pt>
                <c:pt idx="7">
                  <c:v>0.22893971028411012</c:v>
                </c:pt>
                <c:pt idx="8">
                  <c:v>0.31196138077826474</c:v>
                </c:pt>
                <c:pt idx="9">
                  <c:v>0.39508780298056811</c:v>
                </c:pt>
                <c:pt idx="10">
                  <c:v>0.478317385399609</c:v>
                </c:pt>
                <c:pt idx="11">
                  <c:v>0.56164840585002818</c:v>
                </c:pt>
                <c:pt idx="12">
                  <c:v>0.64507901619253538</c:v>
                </c:pt>
              </c:numCache>
            </c:numRef>
          </c:val>
          <c:smooth val="0"/>
          <c:extLst xmlns:c16r2="http://schemas.microsoft.com/office/drawing/2015/06/chart">
            <c:ext xmlns:c16="http://schemas.microsoft.com/office/drawing/2014/chart" uri="{C3380CC4-5D6E-409C-BE32-E72D297353CC}">
              <c16:uniqueId val="{0000000A-7E25-45D3-96CF-E9664A144D50}"/>
            </c:ext>
          </c:extLst>
        </c:ser>
        <c:ser>
          <c:idx val="11"/>
          <c:order val="11"/>
          <c:tx>
            <c:strRef>
              <c:f>'B2.2.Sales.Mix.Output'!$M$74</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'B2.2.Sales.Mix.Output'!$N$74:$Z$74</c:f>
              <c:numCache>
                <c:formatCode>0.0%</c:formatCode>
                <c:ptCount val="13"/>
                <c:pt idx="0">
                  <c:v>2.3372934081378942E-5</c:v>
                </c:pt>
                <c:pt idx="1">
                  <c:v>2.5891224449722199E-5</c:v>
                </c:pt>
                <c:pt idx="2">
                  <c:v>7.0975194092086808E-5</c:v>
                </c:pt>
                <c:pt idx="3">
                  <c:v>8.408961034866282E-5</c:v>
                </c:pt>
                <c:pt idx="4">
                  <c:v>9.6911462553851715E-5</c:v>
                </c:pt>
                <c:pt idx="5">
                  <c:v>1.0946765436465678E-4</c:v>
                </c:pt>
                <c:pt idx="6">
                  <c:v>1.2178412962851273E-4</c:v>
                </c:pt>
                <c:pt idx="7">
                  <c:v>1.3388592046360753E-4</c:v>
                </c:pt>
                <c:pt idx="8">
                  <c:v>1.5892910771238093E-4</c:v>
                </c:pt>
                <c:pt idx="9">
                  <c:v>1.8336862766247088E-4</c:v>
                </c:pt>
                <c:pt idx="10">
                  <c:v>2.0719521096290659E-4</c:v>
                </c:pt>
                <c:pt idx="11">
                  <c:v>2.3040032570842894E-4</c:v>
                </c:pt>
                <c:pt idx="12">
                  <c:v>2.5297611147881389E-4</c:v>
                </c:pt>
              </c:numCache>
            </c:numRef>
          </c:val>
          <c:smooth val="0"/>
          <c:extLst xmlns:c16r2="http://schemas.microsoft.com/office/drawing/2015/06/chart">
            <c:ext xmlns:c16="http://schemas.microsoft.com/office/drawing/2014/chart" uri="{C3380CC4-5D6E-409C-BE32-E72D297353CC}">
              <c16:uniqueId val="{0000000B-7E25-45D3-96CF-E9664A144D50}"/>
            </c:ext>
          </c:extLst>
        </c:ser>
        <c:ser>
          <c:idx val="12"/>
          <c:order val="12"/>
          <c:tx>
            <c:strRef>
              <c:f>'B2.2.Sales.Mix.Output'!$M$75</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'B2.2.Sales.Mix.Output'!$N$75:$Z$75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7E25-45D3-96CF-E9664A144D50}"/>
            </c:ext>
          </c:extLst>
        </c:ser>
        <c:ser>
          <c:idx val="13"/>
          <c:order val="13"/>
          <c:tx>
            <c:strRef>
              <c:f>'B2.2.Sales.Mix.Output'!$M$76</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'B2.2.Sales.Mix.Output'!$N$76:$Z$76</c:f>
              <c:numCache>
                <c:formatCode>0.0%</c:formatCode>
                <c:ptCount val="13"/>
                <c:pt idx="0">
                  <c:v>4.0002181473847605E-3</c:v>
                </c:pt>
                <c:pt idx="1">
                  <c:v>4.5002718578567233E-3</c:v>
                </c:pt>
                <c:pt idx="2">
                  <c:v>4.5276600833171615E-3</c:v>
                </c:pt>
                <c:pt idx="3">
                  <c:v>5.6274456529952699E-3</c:v>
                </c:pt>
                <c:pt idx="4">
                  <c:v>6.7246929942107077E-3</c:v>
                </c:pt>
                <c:pt idx="5">
                  <c:v>7.8195973056070459E-3</c:v>
                </c:pt>
                <c:pt idx="6">
                  <c:v>8.9123470003307087E-3</c:v>
                </c:pt>
                <c:pt idx="7">
                  <c:v>1.0003124004810819E-2</c:v>
                </c:pt>
                <c:pt idx="8">
                  <c:v>1.0003708345846624E-2</c:v>
                </c:pt>
                <c:pt idx="9">
                  <c:v>1.0004278601312123E-2</c:v>
                </c:pt>
                <c:pt idx="10">
                  <c:v>1.0004834554922468E-2</c:v>
                </c:pt>
                <c:pt idx="11">
                  <c:v>1.0005376007599865E-2</c:v>
                </c:pt>
                <c:pt idx="12">
                  <c:v>1.0005902775934505E-2</c:v>
                </c:pt>
              </c:numCache>
            </c:numRef>
          </c:val>
          <c:smooth val="0"/>
          <c:extLst xmlns:c16r2="http://schemas.microsoft.com/office/drawing/2015/06/chart">
            <c:ext xmlns:c16="http://schemas.microsoft.com/office/drawing/2014/chart" uri="{C3380CC4-5D6E-409C-BE32-E72D297353CC}">
              <c16:uniqueId val="{0000000D-7E25-45D3-96CF-E9664A144D50}"/>
            </c:ext>
          </c:extLst>
        </c:ser>
        <c:dLbls>
          <c:showLegendKey val="0"/>
          <c:showVal val="0"/>
          <c:showCatName val="0"/>
          <c:showSerName val="0"/>
          <c:showPercent val="0"/>
          <c:showBubbleSize val="0"/>
        </c:dLbls>
        <c:smooth val="0"/>
        <c:axId val="236184720"/>
        <c:axId val="236185112"/>
      </c:lineChart>
      <c:catAx>
        <c:axId val="2361847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5112"/>
        <c:crosses val="autoZero"/>
        <c:auto val="1"/>
        <c:lblAlgn val="ctr"/>
        <c:lblOffset val="100"/>
        <c:noMultiLvlLbl val="0"/>
      </c:catAx>
      <c:valAx>
        <c:axId val="236185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184720"/>
        <c:crosses val="autoZero"/>
        <c:crossBetween val="between"/>
      </c:valAx>
      <c:spPr>
        <a:noFill/>
        <a:ln>
          <a:noFill/>
        </a:ln>
        <a:effectLst/>
      </c:spPr>
    </c:plotArea>
    <c:legend>
      <c:legendPos val="r"/>
      <c:layout/>
      <c:overlay val="0"/>
      <c:spPr>
        <a:noFill/>
        <a:ln w="47625">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'B2.2.Sales.Mix.Output'!$M$82</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'B2.2.Sales.Mix.Output'!$N$82:$Z$82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2D09-41D2-86F1-48F8FD045009}"/>
            </c:ext>
          </c:extLst>
        </c:ser>
        <c:ser>
          <c:idx val="1"/>
          <c:order val="1"/>
          <c:tx>
            <c:strRef>
              <c:f>'B2.2.Sales.Mix.Output'!$M$83</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'B2.2.Sales.Mix.Output'!$N$83:$Z$83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2D09-41D2-86F1-48F8FD045009}"/>
            </c:ext>
          </c:extLst>
        </c:ser>
        <c:ser>
          <c:idx val="2"/>
          <c:order val="2"/>
          <c:tx>
            <c:strRef>
              <c:f>'B2.2.Sales.Mix.Output'!$M$84</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'B2.2.Sales.Mix.Output'!$N$84:$Z$84</c:f>
              <c:numCache>
                <c:formatCode>0.0%</c:formatCode>
                <c:ptCount val="13"/>
                <c:pt idx="0">
                  <c:v>0.9899</c:v>
                </c:pt>
                <c:pt idx="1">
                  <c:v>0.9748</c:v>
                </c:pt>
                <c:pt idx="2">
                  <c:v>0.94979999999999998</c:v>
                </c:pt>
                <c:pt idx="3">
                  <c:v>0.80884</c:v>
                </c:pt>
                <c:pt idx="4">
                  <c:v>0.66788000000000003</c:v>
                </c:pt>
                <c:pt idx="5">
                  <c:v>0.52692000000000005</c:v>
                </c:pt>
                <c:pt idx="6">
                  <c:v>0.38596000000000003</c:v>
                </c:pt>
                <c:pt idx="7">
                  <c:v>0.245</c:v>
                </c:pt>
                <c:pt idx="8">
                  <c:v>0.19599999999999995</c:v>
                </c:pt>
                <c:pt idx="9">
                  <c:v>0.14700000000000002</c:v>
                </c:pt>
                <c:pt idx="10">
                  <c:v>9.7999999999999976E-2</c:v>
                </c:pt>
                <c:pt idx="11">
                  <c:v>4.900000000000005E-2</c:v>
                </c:pt>
                <c:pt idx="12">
                  <c:v>0</c:v>
                </c:pt>
              </c:numCache>
            </c:numRef>
          </c:val>
          <c:smooth val="0"/>
          <c:extLst xmlns:c16r2="http://schemas.microsoft.com/office/drawing/2015/06/chart">
            <c:ext xmlns:c16="http://schemas.microsoft.com/office/drawing/2014/chart" uri="{C3380CC4-5D6E-409C-BE32-E72D297353CC}">
              <c16:uniqueId val="{00000002-2D09-41D2-86F1-48F8FD045009}"/>
            </c:ext>
          </c:extLst>
        </c:ser>
        <c:ser>
          <c:idx val="3"/>
          <c:order val="3"/>
          <c:tx>
            <c:strRef>
              <c:f>'B2.2.Sales.Mix.Output'!$M$85</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'B2.2.Sales.Mix.Output'!$N$85:$Z$85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2D09-41D2-86F1-48F8FD045009}"/>
            </c:ext>
          </c:extLst>
        </c:ser>
        <c:ser>
          <c:idx val="4"/>
          <c:order val="4"/>
          <c:tx>
            <c:strRef>
              <c:f>'B2.2.Sales.Mix.Output'!$M$86</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'B2.2.Sales.Mix.Output'!$N$86:$Z$86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2D09-41D2-86F1-48F8FD045009}"/>
            </c:ext>
          </c:extLst>
        </c:ser>
        <c:ser>
          <c:idx val="5"/>
          <c:order val="5"/>
          <c:tx>
            <c:strRef>
              <c:f>'B2.2.Sales.Mix.Output'!$M$87</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'B2.2.Sales.Mix.Output'!$N$87:$Z$87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2D09-41D2-86F1-48F8FD045009}"/>
            </c:ext>
          </c:extLst>
        </c:ser>
        <c:ser>
          <c:idx val="6"/>
          <c:order val="6"/>
          <c:tx>
            <c:strRef>
              <c:f>'B2.2.Sales.Mix.Output'!$M$88</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'B2.2.Sales.Mix.Output'!$N$88:$Z$88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2D09-41D2-86F1-48F8FD045009}"/>
            </c:ext>
          </c:extLst>
        </c:ser>
        <c:ser>
          <c:idx val="7"/>
          <c:order val="7"/>
          <c:tx>
            <c:strRef>
              <c:f>'B2.2.Sales.Mix.Output'!$M$89</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'B2.2.Sales.Mix.Output'!$N$89:$Z$89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2D09-41D2-86F1-48F8FD045009}"/>
            </c:ext>
          </c:extLst>
        </c:ser>
        <c:ser>
          <c:idx val="8"/>
          <c:order val="8"/>
          <c:tx>
            <c:strRef>
              <c:f>'B2.2.Sales.Mix.Output'!$M$90</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'B2.2.Sales.Mix.Output'!$N$90:$Z$90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2D09-41D2-86F1-48F8FD045009}"/>
            </c:ext>
          </c:extLst>
        </c:ser>
        <c:ser>
          <c:idx val="9"/>
          <c:order val="9"/>
          <c:tx>
            <c:strRef>
              <c:f>'B2.2.Sales.Mix.Output'!$M$91</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'B2.2.Sales.Mix.Output'!$N$91:$Z$91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2D09-41D2-86F1-48F8FD045009}"/>
            </c:ext>
          </c:extLst>
        </c:ser>
        <c:ser>
          <c:idx val="10"/>
          <c:order val="10"/>
          <c:tx>
            <c:strRef>
              <c:f>'B2.2.Sales.Mix.Output'!$M$92</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'B2.2.Sales.Mix.Output'!$N$92:$Z$92</c:f>
              <c:numCache>
                <c:formatCode>0.0%</c:formatCode>
                <c:ptCount val="13"/>
                <c:pt idx="0">
                  <c:v>0.01</c:v>
                </c:pt>
                <c:pt idx="1">
                  <c:v>2.5000000000000001E-2</c:v>
                </c:pt>
                <c:pt idx="2">
                  <c:v>0.05</c:v>
                </c:pt>
                <c:pt idx="3">
                  <c:v>0.19</c:v>
                </c:pt>
                <c:pt idx="4">
                  <c:v>0.32999999999999996</c:v>
                </c:pt>
                <c:pt idx="5">
                  <c:v>0.47</c:v>
                </c:pt>
                <c:pt idx="6">
                  <c:v>0.61</c:v>
                </c:pt>
                <c:pt idx="7">
                  <c:v>0.75</c:v>
                </c:pt>
                <c:pt idx="8">
                  <c:v>0.79800000000000004</c:v>
                </c:pt>
                <c:pt idx="9">
                  <c:v>0.84599999999999997</c:v>
                </c:pt>
                <c:pt idx="10">
                  <c:v>0.89400000000000002</c:v>
                </c:pt>
                <c:pt idx="11">
                  <c:v>0.94199999999999995</c:v>
                </c:pt>
                <c:pt idx="12">
                  <c:v>0.99</c:v>
                </c:pt>
              </c:numCache>
            </c:numRef>
          </c:val>
          <c:smooth val="0"/>
          <c:extLst xmlns:c16r2="http://schemas.microsoft.com/office/drawing/2015/06/chart">
            <c:ext xmlns:c16="http://schemas.microsoft.com/office/drawing/2014/chart" uri="{C3380CC4-5D6E-409C-BE32-E72D297353CC}">
              <c16:uniqueId val="{0000000A-2D09-41D2-86F1-48F8FD045009}"/>
            </c:ext>
          </c:extLst>
        </c:ser>
        <c:ser>
          <c:idx val="11"/>
          <c:order val="11"/>
          <c:tx>
            <c:strRef>
              <c:f>'B2.2.Sales.Mix.Output'!$M$93</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'B2.2.Sales.Mix.Output'!$N$93:$Z$93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2D09-41D2-86F1-48F8FD045009}"/>
            </c:ext>
          </c:extLst>
        </c:ser>
        <c:ser>
          <c:idx val="12"/>
          <c:order val="12"/>
          <c:tx>
            <c:strRef>
              <c:f>'B2.2.Sales.Mix.Output'!$M$94</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'B2.2.Sales.Mix.Output'!$N$94:$Z$94</c:f>
              <c:numCache>
                <c:formatCode>0.0%</c:formatCode>
                <c:ptCount val="13"/>
                <c:pt idx="0">
                  <c:v>1E-4</c:v>
                </c:pt>
                <c:pt idx="1">
                  <c:v>2.0000000000000001E-4</c:v>
                </c:pt>
                <c:pt idx="2">
                  <c:v>2.0000000000000001E-4</c:v>
                </c:pt>
                <c:pt idx="3">
                  <c:v>1.1600000000000002E-3</c:v>
                </c:pt>
                <c:pt idx="4">
                  <c:v>2.1200000000000004E-3</c:v>
                </c:pt>
                <c:pt idx="5">
                  <c:v>3.0800000000000003E-3</c:v>
                </c:pt>
                <c:pt idx="6">
                  <c:v>4.0400000000000002E-3</c:v>
                </c:pt>
                <c:pt idx="7">
                  <c:v>5.0000000000000001E-3</c:v>
                </c:pt>
                <c:pt idx="8">
                  <c:v>6.0000000000000001E-3</c:v>
                </c:pt>
                <c:pt idx="9">
                  <c:v>7.0000000000000001E-3</c:v>
                </c:pt>
                <c:pt idx="10">
                  <c:v>8.0000000000000002E-3</c:v>
                </c:pt>
                <c:pt idx="11">
                  <c:v>9.0000000000000011E-3</c:v>
                </c:pt>
                <c:pt idx="12">
                  <c:v>0.01</c:v>
                </c:pt>
              </c:numCache>
            </c:numRef>
          </c:val>
          <c:smooth val="0"/>
          <c:extLst xmlns:c16r2="http://schemas.microsoft.com/office/drawing/2015/06/chart">
            <c:ext xmlns:c16="http://schemas.microsoft.com/office/drawing/2014/chart" uri="{C3380CC4-5D6E-409C-BE32-E72D297353CC}">
              <c16:uniqueId val="{0000000C-2D09-41D2-86F1-48F8FD045009}"/>
            </c:ext>
          </c:extLst>
        </c:ser>
        <c:ser>
          <c:idx val="13"/>
          <c:order val="13"/>
          <c:tx>
            <c:strRef>
              <c:f>'B2.2.Sales.Mix.Output'!$M$95</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'B2.2.Sales.Mix.Output'!$N$95:$Z$95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2D09-41D2-86F1-48F8FD045009}"/>
            </c:ext>
          </c:extLst>
        </c:ser>
        <c:dLbls>
          <c:showLegendKey val="0"/>
          <c:showVal val="0"/>
          <c:showCatName val="0"/>
          <c:showSerName val="0"/>
          <c:showPercent val="0"/>
          <c:showBubbleSize val="0"/>
        </c:dLbls>
        <c:smooth val="0"/>
        <c:axId val="235652352"/>
        <c:axId val="235652744"/>
      </c:lineChart>
      <c:catAx>
        <c:axId val="235652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652744"/>
        <c:crosses val="autoZero"/>
        <c:auto val="1"/>
        <c:lblAlgn val="ctr"/>
        <c:lblOffset val="100"/>
        <c:noMultiLvlLbl val="0"/>
      </c:catAx>
      <c:valAx>
        <c:axId val="235652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6523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'B2.2.Sales.Mix.Output'!$M$101</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'B2.2.Sales.Mix.Output'!$N$101:$Z$101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BF33-4B5A-A730-5BABE0E65417}"/>
            </c:ext>
          </c:extLst>
        </c:ser>
        <c:ser>
          <c:idx val="1"/>
          <c:order val="1"/>
          <c:tx>
            <c:strRef>
              <c:f>'B2.2.Sales.Mix.Output'!$M$102</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'B2.2.Sales.Mix.Output'!$N$102:$Z$102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BF33-4B5A-A730-5BABE0E65417}"/>
            </c:ext>
          </c:extLst>
        </c:ser>
        <c:ser>
          <c:idx val="2"/>
          <c:order val="2"/>
          <c:tx>
            <c:strRef>
              <c:f>'B2.2.Sales.Mix.Output'!$M$103</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'B2.2.Sales.Mix.Output'!$N$103:$Z$103</c:f>
              <c:numCache>
                <c:formatCode>0.0%</c:formatCode>
                <c:ptCount val="13"/>
                <c:pt idx="0">
                  <c:v>0.17603782360477485</c:v>
                </c:pt>
                <c:pt idx="1">
                  <c:v>0.17376928489492868</c:v>
                </c:pt>
                <c:pt idx="2">
                  <c:v>0.17256661108548418</c:v>
                </c:pt>
                <c:pt idx="3">
                  <c:v>0.16280531218351349</c:v>
                </c:pt>
                <c:pt idx="4">
                  <c:v>0.15319820901237569</c:v>
                </c:pt>
                <c:pt idx="5">
                  <c:v>0.14374285536029807</c:v>
                </c:pt>
                <c:pt idx="6">
                  <c:v>0.13443680696632512</c:v>
                </c:pt>
                <c:pt idx="7">
                  <c:v>0.12527762292873146</c:v>
                </c:pt>
                <c:pt idx="8">
                  <c:v>0.10836095646333996</c:v>
                </c:pt>
                <c:pt idx="9">
                  <c:v>9.1825220152229478E-2</c:v>
                </c:pt>
                <c:pt idx="10">
                  <c:v>7.5663710472083867E-2</c:v>
                </c:pt>
                <c:pt idx="11">
                  <c:v>5.9869751670349747E-2</c:v>
                </c:pt>
                <c:pt idx="12">
                  <c:v>4.443669895151868E-2</c:v>
                </c:pt>
              </c:numCache>
            </c:numRef>
          </c:val>
          <c:smooth val="0"/>
          <c:extLst xmlns:c16r2="http://schemas.microsoft.com/office/drawing/2015/06/chart">
            <c:ext xmlns:c16="http://schemas.microsoft.com/office/drawing/2014/chart" uri="{C3380CC4-5D6E-409C-BE32-E72D297353CC}">
              <c16:uniqueId val="{00000002-BF33-4B5A-A730-5BABE0E65417}"/>
            </c:ext>
          </c:extLst>
        </c:ser>
        <c:ser>
          <c:idx val="3"/>
          <c:order val="3"/>
          <c:tx>
            <c:strRef>
              <c:f>'B2.2.Sales.Mix.Output'!$M$104</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'B2.2.Sales.Mix.Output'!$N$104:$Z$104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BF33-4B5A-A730-5BABE0E65417}"/>
            </c:ext>
          </c:extLst>
        </c:ser>
        <c:ser>
          <c:idx val="4"/>
          <c:order val="4"/>
          <c:tx>
            <c:strRef>
              <c:f>'B2.2.Sales.Mix.Output'!$M$105</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'B2.2.Sales.Mix.Output'!$N$105:$Z$105</c:f>
              <c:numCache>
                <c:formatCode>0.0%</c:formatCode>
                <c:ptCount val="13"/>
                <c:pt idx="0">
                  <c:v>0.24680857400894796</c:v>
                </c:pt>
                <c:pt idx="1">
                  <c:v>0.24075521827650223</c:v>
                </c:pt>
                <c:pt idx="2">
                  <c:v>0.24168582578228923</c:v>
                </c:pt>
                <c:pt idx="3">
                  <c:v>0.22617362484085113</c:v>
                </c:pt>
                <c:pt idx="4">
                  <c:v>0.21052752745705819</c:v>
                </c:pt>
                <c:pt idx="5">
                  <c:v>0.19474973672062312</c:v>
                </c:pt>
                <c:pt idx="6">
                  <c:v>0.17884245169843344</c:v>
                </c:pt>
                <c:pt idx="7">
                  <c:v>0.16280786622579679</c:v>
                </c:pt>
                <c:pt idx="8">
                  <c:v>0.14664816773721651</c:v>
                </c:pt>
                <c:pt idx="9">
                  <c:v>0.13036553613687726</c:v>
                </c:pt>
                <c:pt idx="10">
                  <c:v>0.113962142708948</c:v>
                </c:pt>
                <c:pt idx="11">
                  <c:v>9.7440149067735765E-2</c:v>
                </c:pt>
                <c:pt idx="12">
                  <c:v>8.080170614765711E-2</c:v>
                </c:pt>
              </c:numCache>
            </c:numRef>
          </c:val>
          <c:smooth val="0"/>
          <c:extLst xmlns:c16r2="http://schemas.microsoft.com/office/drawing/2015/06/chart">
            <c:ext xmlns:c16="http://schemas.microsoft.com/office/drawing/2014/chart" uri="{C3380CC4-5D6E-409C-BE32-E72D297353CC}">
              <c16:uniqueId val="{00000004-BF33-4B5A-A730-5BABE0E65417}"/>
            </c:ext>
          </c:extLst>
        </c:ser>
        <c:ser>
          <c:idx val="5"/>
          <c:order val="5"/>
          <c:tx>
            <c:strRef>
              <c:f>'B2.2.Sales.Mix.Output'!$M$106</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'B2.2.Sales.Mix.Output'!$N$106:$Z$106</c:f>
              <c:numCache>
                <c:formatCode>0.0%</c:formatCode>
                <c:ptCount val="13"/>
                <c:pt idx="0">
                  <c:v>0.57715360238627711</c:v>
                </c:pt>
                <c:pt idx="1">
                  <c:v>0.58547549682856903</c:v>
                </c:pt>
                <c:pt idx="2">
                  <c:v>0.58574756313222665</c:v>
                </c:pt>
                <c:pt idx="3">
                  <c:v>0.54635450808504604</c:v>
                </c:pt>
                <c:pt idx="4">
                  <c:v>0.50702093835205708</c:v>
                </c:pt>
                <c:pt idx="5">
                  <c:v>0.46774559826612194</c:v>
                </c:pt>
                <c:pt idx="6">
                  <c:v>0.42852724182009172</c:v>
                </c:pt>
                <c:pt idx="7">
                  <c:v>0.38936463316362835</c:v>
                </c:pt>
                <c:pt idx="8">
                  <c:v>0.34893956197524062</c:v>
                </c:pt>
                <c:pt idx="9">
                  <c:v>0.30860762123317925</c:v>
                </c:pt>
                <c:pt idx="10">
                  <c:v>0.26836689485032444</c:v>
                </c:pt>
                <c:pt idx="11">
                  <c:v>0.22821548185136292</c:v>
                </c:pt>
                <c:pt idx="12">
                  <c:v>0.18815149708626044</c:v>
                </c:pt>
              </c:numCache>
            </c:numRef>
          </c:val>
          <c:smooth val="0"/>
          <c:extLst xmlns:c16r2="http://schemas.microsoft.com/office/drawing/2015/06/chart">
            <c:ext xmlns:c16="http://schemas.microsoft.com/office/drawing/2014/chart" uri="{C3380CC4-5D6E-409C-BE32-E72D297353CC}">
              <c16:uniqueId val="{00000005-BF33-4B5A-A730-5BABE0E65417}"/>
            </c:ext>
          </c:extLst>
        </c:ser>
        <c:ser>
          <c:idx val="6"/>
          <c:order val="6"/>
          <c:tx>
            <c:strRef>
              <c:f>'B2.2.Sales.Mix.Output'!$M$107</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'B2.2.Sales.Mix.Output'!$N$107:$Z$107</c:f>
              <c:numCache>
                <c:formatCode>0.0%</c:formatCode>
                <c:ptCount val="13"/>
                <c:pt idx="0">
                  <c:v>0</c:v>
                </c:pt>
                <c:pt idx="1">
                  <c:v>0</c:v>
                </c:pt>
                <c:pt idx="2">
                  <c:v>0</c:v>
                </c:pt>
                <c:pt idx="3">
                  <c:v>4.679502797272074E-2</c:v>
                </c:pt>
                <c:pt idx="4">
                  <c:v>9.3940755949978152E-2</c:v>
                </c:pt>
                <c:pt idx="5">
                  <c:v>0.14143097816845407</c:v>
                </c:pt>
                <c:pt idx="6">
                  <c:v>0.1892595099426489</c:v>
                </c:pt>
                <c:pt idx="7">
                  <c:v>0.23742019082918492</c:v>
                </c:pt>
                <c:pt idx="8">
                  <c:v>0.2859068876778727</c:v>
                </c:pt>
                <c:pt idx="9">
                  <c:v>0.3347134975694056</c:v>
                </c:pt>
                <c:pt idx="10">
                  <c:v>0.38383395063974524</c:v>
                </c:pt>
                <c:pt idx="11">
                  <c:v>0.43326221279145188</c:v>
                </c:pt>
                <c:pt idx="12">
                  <c:v>0.48299228829238855</c:v>
                </c:pt>
              </c:numCache>
            </c:numRef>
          </c:val>
          <c:smooth val="0"/>
          <c:extLst xmlns:c16r2="http://schemas.microsoft.com/office/drawing/2015/06/chart">
            <c:ext xmlns:c16="http://schemas.microsoft.com/office/drawing/2014/chart" uri="{C3380CC4-5D6E-409C-BE32-E72D297353CC}">
              <c16:uniqueId val="{00000006-BF33-4B5A-A730-5BABE0E65417}"/>
            </c:ext>
          </c:extLst>
        </c:ser>
        <c:ser>
          <c:idx val="7"/>
          <c:order val="7"/>
          <c:tx>
            <c:strRef>
              <c:f>'B2.2.Sales.Mix.Output'!$M$108</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'B2.2.Sales.Mix.Output'!$N$108:$Z$108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BF33-4B5A-A730-5BABE0E65417}"/>
            </c:ext>
          </c:extLst>
        </c:ser>
        <c:ser>
          <c:idx val="8"/>
          <c:order val="8"/>
          <c:tx>
            <c:strRef>
              <c:f>'B2.2.Sales.Mix.Output'!$M$109</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'B2.2.Sales.Mix.Output'!$N$109:$Z$109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BF33-4B5A-A730-5BABE0E65417}"/>
            </c:ext>
          </c:extLst>
        </c:ser>
        <c:ser>
          <c:idx val="9"/>
          <c:order val="9"/>
          <c:tx>
            <c:strRef>
              <c:f>'B2.2.Sales.Mix.Output'!$M$110</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'B2.2.Sales.Mix.Output'!$N$110:$Z$110</c:f>
              <c:numCache>
                <c:formatCode>0.0%</c:formatCode>
                <c:ptCount val="13"/>
                <c:pt idx="0">
                  <c:v>0</c:v>
                </c:pt>
                <c:pt idx="1">
                  <c:v>0</c:v>
                </c:pt>
                <c:pt idx="2">
                  <c:v>0</c:v>
                </c:pt>
                <c:pt idx="3">
                  <c:v>1.5360656306380891E-2</c:v>
                </c:pt>
                <c:pt idx="4">
                  <c:v>3.0308438222228607E-2</c:v>
                </c:pt>
                <c:pt idx="5">
                  <c:v>4.4850739856070312E-2</c:v>
                </c:pt>
                <c:pt idx="6">
                  <c:v>5.8994927671309795E-2</c:v>
                </c:pt>
                <c:pt idx="7">
                  <c:v>7.2748336784653075E-2</c:v>
                </c:pt>
                <c:pt idx="8">
                  <c:v>9.1898275643730154E-2</c:v>
                </c:pt>
                <c:pt idx="9">
                  <c:v>0.11047294277570056</c:v>
                </c:pt>
                <c:pt idx="10">
                  <c:v>0.12848371505642553</c:v>
                </c:pt>
                <c:pt idx="11">
                  <c:v>0.14594188894980797</c:v>
                </c:pt>
                <c:pt idx="12">
                  <c:v>0.16285867602183293</c:v>
                </c:pt>
              </c:numCache>
            </c:numRef>
          </c:val>
          <c:smooth val="0"/>
          <c:extLst xmlns:c16r2="http://schemas.microsoft.com/office/drawing/2015/06/chart">
            <c:ext xmlns:c16="http://schemas.microsoft.com/office/drawing/2014/chart" uri="{C3380CC4-5D6E-409C-BE32-E72D297353CC}">
              <c16:uniqueId val="{00000009-BF33-4B5A-A730-5BABE0E65417}"/>
            </c:ext>
          </c:extLst>
        </c:ser>
        <c:ser>
          <c:idx val="10"/>
          <c:order val="10"/>
          <c:tx>
            <c:strRef>
              <c:f>'B2.2.Sales.Mix.Output'!$M$111</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'B2.2.Sales.Mix.Output'!$N$111:$Z$111</c:f>
              <c:numCache>
                <c:formatCode>0.0%</c:formatCode>
                <c:ptCount val="13"/>
                <c:pt idx="0">
                  <c:v>0</c:v>
                </c:pt>
                <c:pt idx="1">
                  <c:v>0</c:v>
                </c:pt>
                <c:pt idx="2">
                  <c:v>0</c:v>
                </c:pt>
                <c:pt idx="3">
                  <c:v>1.8008053650455989E-3</c:v>
                </c:pt>
                <c:pt idx="4">
                  <c:v>3.6051101353767228E-3</c:v>
                </c:pt>
                <c:pt idx="5">
                  <c:v>5.4128636371388802E-3</c:v>
                </c:pt>
                <c:pt idx="6">
                  <c:v>7.2240150455697661E-3</c:v>
                </c:pt>
                <c:pt idx="7">
                  <c:v>9.0385134196005624E-3</c:v>
                </c:pt>
                <c:pt idx="8">
                  <c:v>1.4295195199308308E-2</c:v>
                </c:pt>
                <c:pt idx="9">
                  <c:v>1.9475422810228536E-2</c:v>
                </c:pt>
                <c:pt idx="10">
                  <c:v>2.4579982670387253E-2</c:v>
                </c:pt>
                <c:pt idx="11">
                  <c:v>2.9609674403697127E-2</c:v>
                </c:pt>
                <c:pt idx="12">
                  <c:v>3.4565309998477199E-2</c:v>
                </c:pt>
              </c:numCache>
            </c:numRef>
          </c:val>
          <c:smooth val="0"/>
          <c:extLst xmlns:c16r2="http://schemas.microsoft.com/office/drawing/2015/06/chart">
            <c:ext xmlns:c16="http://schemas.microsoft.com/office/drawing/2014/chart" uri="{C3380CC4-5D6E-409C-BE32-E72D297353CC}">
              <c16:uniqueId val="{0000000A-BF33-4B5A-A730-5BABE0E65417}"/>
            </c:ext>
          </c:extLst>
        </c:ser>
        <c:ser>
          <c:idx val="11"/>
          <c:order val="11"/>
          <c:tx>
            <c:strRef>
              <c:f>'B2.2.Sales.Mix.Output'!$M$112</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'B2.2.Sales.Mix.Output'!$N$112:$Z$112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BF33-4B5A-A730-5BABE0E65417}"/>
            </c:ext>
          </c:extLst>
        </c:ser>
        <c:ser>
          <c:idx val="12"/>
          <c:order val="12"/>
          <c:tx>
            <c:strRef>
              <c:f>'B2.2.Sales.Mix.Output'!$M$113</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'B2.2.Sales.Mix.Output'!$N$113:$Z$113</c:f>
              <c:numCache>
                <c:formatCode>0.0%</c:formatCode>
                <c:ptCount val="13"/>
                <c:pt idx="0">
                  <c:v>0</c:v>
                </c:pt>
                <c:pt idx="1">
                  <c:v>0</c:v>
                </c:pt>
                <c:pt idx="2">
                  <c:v>0</c:v>
                </c:pt>
                <c:pt idx="3">
                  <c:v>7.1006524644217305E-4</c:v>
                </c:pt>
                <c:pt idx="4">
                  <c:v>1.3990208709255111E-3</c:v>
                </c:pt>
                <c:pt idx="5">
                  <c:v>2.0672279912934727E-3</c:v>
                </c:pt>
                <c:pt idx="6">
                  <c:v>2.7150468556213243E-3</c:v>
                </c:pt>
                <c:pt idx="7">
                  <c:v>3.3428366484047956E-3</c:v>
                </c:pt>
                <c:pt idx="8">
                  <c:v>3.950955303291823E-3</c:v>
                </c:pt>
                <c:pt idx="9">
                  <c:v>4.5397593223793862E-3</c:v>
                </c:pt>
                <c:pt idx="10">
                  <c:v>5.1096036020854812E-3</c:v>
                </c:pt>
                <c:pt idx="11">
                  <c:v>5.6608412655947361E-3</c:v>
                </c:pt>
                <c:pt idx="12">
                  <c:v>6.1938235018651477E-3</c:v>
                </c:pt>
              </c:numCache>
            </c:numRef>
          </c:val>
          <c:smooth val="0"/>
          <c:extLst xmlns:c16r2="http://schemas.microsoft.com/office/drawing/2015/06/chart">
            <c:ext xmlns:c16="http://schemas.microsoft.com/office/drawing/2014/chart" uri="{C3380CC4-5D6E-409C-BE32-E72D297353CC}">
              <c16:uniqueId val="{0000000C-BF33-4B5A-A730-5BABE0E65417}"/>
            </c:ext>
          </c:extLst>
        </c:ser>
        <c:ser>
          <c:idx val="13"/>
          <c:order val="13"/>
          <c:tx>
            <c:strRef>
              <c:f>'B2.2.Sales.Mix.Output'!$M$114</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'B2.2.Sales.Mix.Output'!$N$114:$Z$114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BF33-4B5A-A730-5BABE0E65417}"/>
            </c:ext>
          </c:extLst>
        </c:ser>
        <c:dLbls>
          <c:showLegendKey val="0"/>
          <c:showVal val="0"/>
          <c:showCatName val="0"/>
          <c:showSerName val="0"/>
          <c:showPercent val="0"/>
          <c:showBubbleSize val="0"/>
        </c:dLbls>
        <c:smooth val="0"/>
        <c:axId val="401923968"/>
        <c:axId val="401924360"/>
      </c:lineChart>
      <c:catAx>
        <c:axId val="401923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4360"/>
        <c:crosses val="autoZero"/>
        <c:auto val="1"/>
        <c:lblAlgn val="ctr"/>
        <c:lblOffset val="100"/>
        <c:noMultiLvlLbl val="0"/>
      </c:catAx>
      <c:valAx>
        <c:axId val="4019243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39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'B2.2.Sales.Mix.Output'!$M$120</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'B2.2.Sales.Mix.Output'!$N$120:$Z$120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FB42-4BBA-BF8F-E7CF893F5FF6}"/>
            </c:ext>
          </c:extLst>
        </c:ser>
        <c:ser>
          <c:idx val="1"/>
          <c:order val="1"/>
          <c:tx>
            <c:strRef>
              <c:f>'B2.2.Sales.Mix.Output'!$M$121</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'B2.2.Sales.Mix.Output'!$N$121:$Z$121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FB42-4BBA-BF8F-E7CF893F5FF6}"/>
            </c:ext>
          </c:extLst>
        </c:ser>
        <c:ser>
          <c:idx val="2"/>
          <c:order val="2"/>
          <c:tx>
            <c:strRef>
              <c:f>'B2.2.Sales.Mix.Output'!$M$122</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'B2.2.Sales.Mix.Output'!$N$122:$Z$122</c:f>
              <c:numCache>
                <c:formatCode>0.0%</c:formatCode>
                <c:ptCount val="13"/>
                <c:pt idx="0">
                  <c:v>0.13083667808930485</c:v>
                </c:pt>
                <c:pt idx="1">
                  <c:v>0.1115596382985057</c:v>
                </c:pt>
                <c:pt idx="2">
                  <c:v>9.1092000528370007E-2</c:v>
                </c:pt>
                <c:pt idx="3">
                  <c:v>9.1092000528370007E-2</c:v>
                </c:pt>
                <c:pt idx="4">
                  <c:v>9.1092000528370007E-2</c:v>
                </c:pt>
                <c:pt idx="5">
                  <c:v>9.1092000528369993E-2</c:v>
                </c:pt>
                <c:pt idx="6">
                  <c:v>9.1092000528369993E-2</c:v>
                </c:pt>
                <c:pt idx="7">
                  <c:v>9.1092000528370007E-2</c:v>
                </c:pt>
                <c:pt idx="8">
                  <c:v>8.7448320507235208E-2</c:v>
                </c:pt>
                <c:pt idx="9">
                  <c:v>8.3804640486100423E-2</c:v>
                </c:pt>
                <c:pt idx="10">
                  <c:v>8.0160960464965611E-2</c:v>
                </c:pt>
                <c:pt idx="11">
                  <c:v>7.6517280443830812E-2</c:v>
                </c:pt>
                <c:pt idx="12">
                  <c:v>7.2873600422696028E-2</c:v>
                </c:pt>
              </c:numCache>
            </c:numRef>
          </c:val>
          <c:smooth val="0"/>
          <c:extLst xmlns:c16r2="http://schemas.microsoft.com/office/drawing/2015/06/chart">
            <c:ext xmlns:c16="http://schemas.microsoft.com/office/drawing/2014/chart" uri="{C3380CC4-5D6E-409C-BE32-E72D297353CC}">
              <c16:uniqueId val="{00000002-FB42-4BBA-BF8F-E7CF893F5FF6}"/>
            </c:ext>
          </c:extLst>
        </c:ser>
        <c:ser>
          <c:idx val="3"/>
          <c:order val="3"/>
          <c:tx>
            <c:strRef>
              <c:f>'B2.2.Sales.Mix.Output'!$M$123</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'B2.2.Sales.Mix.Output'!$N$123:$Z$123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3-FB42-4BBA-BF8F-E7CF893F5FF6}"/>
            </c:ext>
          </c:extLst>
        </c:ser>
        <c:ser>
          <c:idx val="4"/>
          <c:order val="4"/>
          <c:tx>
            <c:strRef>
              <c:f>'B2.2.Sales.Mix.Output'!$M$124</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'B2.2.Sales.Mix.Output'!$N$124:$Z$124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FB42-4BBA-BF8F-E7CF893F5FF6}"/>
            </c:ext>
          </c:extLst>
        </c:ser>
        <c:ser>
          <c:idx val="5"/>
          <c:order val="5"/>
          <c:tx>
            <c:strRef>
              <c:f>'B2.2.Sales.Mix.Output'!$M$125</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'B2.2.Sales.Mix.Output'!$N$125:$Z$125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FB42-4BBA-BF8F-E7CF893F5FF6}"/>
            </c:ext>
          </c:extLst>
        </c:ser>
        <c:ser>
          <c:idx val="6"/>
          <c:order val="6"/>
          <c:tx>
            <c:strRef>
              <c:f>'B2.2.Sales.Mix.Output'!$M$126</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'B2.2.Sales.Mix.Output'!$N$126:$Z$126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FB42-4BBA-BF8F-E7CF893F5FF6}"/>
            </c:ext>
          </c:extLst>
        </c:ser>
        <c:ser>
          <c:idx val="7"/>
          <c:order val="7"/>
          <c:tx>
            <c:strRef>
              <c:f>'B2.2.Sales.Mix.Output'!$M$127</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'B2.2.Sales.Mix.Output'!$N$127:$Z$127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FB42-4BBA-BF8F-E7CF893F5FF6}"/>
            </c:ext>
          </c:extLst>
        </c:ser>
        <c:ser>
          <c:idx val="8"/>
          <c:order val="8"/>
          <c:tx>
            <c:strRef>
              <c:f>'B2.2.Sales.Mix.Output'!$M$128</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'B2.2.Sales.Mix.Output'!$N$128:$Z$128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8-FB42-4BBA-BF8F-E7CF893F5FF6}"/>
            </c:ext>
          </c:extLst>
        </c:ser>
        <c:ser>
          <c:idx val="9"/>
          <c:order val="9"/>
          <c:tx>
            <c:strRef>
              <c:f>'B2.2.Sales.Mix.Output'!$M$129</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'B2.2.Sales.Mix.Output'!$N$129:$Z$129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9-FB42-4BBA-BF8F-E7CF893F5FF6}"/>
            </c:ext>
          </c:extLst>
        </c:ser>
        <c:ser>
          <c:idx val="10"/>
          <c:order val="10"/>
          <c:tx>
            <c:strRef>
              <c:f>'B2.2.Sales.Mix.Output'!$M$130</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'B2.2.Sales.Mix.Output'!$N$130:$Z$130</c:f>
              <c:numCache>
                <c:formatCode>0.0%</c:formatCode>
                <c:ptCount val="13"/>
                <c:pt idx="0">
                  <c:v>0</c:v>
                </c:pt>
                <c:pt idx="1">
                  <c:v>0</c:v>
                </c:pt>
                <c:pt idx="2">
                  <c:v>0</c:v>
                </c:pt>
                <c:pt idx="3">
                  <c:v>0</c:v>
                </c:pt>
                <c:pt idx="4">
                  <c:v>0</c:v>
                </c:pt>
                <c:pt idx="5">
                  <c:v>0</c:v>
                </c:pt>
                <c:pt idx="6">
                  <c:v>0</c:v>
                </c:pt>
                <c:pt idx="7">
                  <c:v>0</c:v>
                </c:pt>
                <c:pt idx="8">
                  <c:v>3.6436800211348012E-3</c:v>
                </c:pt>
                <c:pt idx="9">
                  <c:v>7.2873600422696024E-3</c:v>
                </c:pt>
                <c:pt idx="10">
                  <c:v>1.0931040063404403E-2</c:v>
                </c:pt>
                <c:pt idx="11">
                  <c:v>1.4574720084539205E-2</c:v>
                </c:pt>
                <c:pt idx="12">
                  <c:v>1.8218400105674007E-2</c:v>
                </c:pt>
              </c:numCache>
            </c:numRef>
          </c:val>
          <c:smooth val="0"/>
          <c:extLst xmlns:c16r2="http://schemas.microsoft.com/office/drawing/2015/06/chart">
            <c:ext xmlns:c16="http://schemas.microsoft.com/office/drawing/2014/chart" uri="{C3380CC4-5D6E-409C-BE32-E72D297353CC}">
              <c16:uniqueId val="{0000000A-FB42-4BBA-BF8F-E7CF893F5FF6}"/>
            </c:ext>
          </c:extLst>
        </c:ser>
        <c:ser>
          <c:idx val="11"/>
          <c:order val="11"/>
          <c:tx>
            <c:strRef>
              <c:f>'B2.2.Sales.Mix.Output'!$M$131</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'B2.2.Sales.Mix.Output'!$N$131:$Z$131</c:f>
              <c:numCache>
                <c:formatCode>0.0%</c:formatCode>
                <c:ptCount val="13"/>
                <c:pt idx="0">
                  <c:v>0.86916332191069512</c:v>
                </c:pt>
                <c:pt idx="1">
                  <c:v>0.88844036170149421</c:v>
                </c:pt>
                <c:pt idx="2">
                  <c:v>0.90890799947162992</c:v>
                </c:pt>
                <c:pt idx="3">
                  <c:v>0.90890799947163003</c:v>
                </c:pt>
                <c:pt idx="4">
                  <c:v>0.90890799947162992</c:v>
                </c:pt>
                <c:pt idx="5">
                  <c:v>0.90890799947162992</c:v>
                </c:pt>
                <c:pt idx="6">
                  <c:v>0.90890799947162992</c:v>
                </c:pt>
                <c:pt idx="7">
                  <c:v>0.90890799947163003</c:v>
                </c:pt>
                <c:pt idx="8">
                  <c:v>0.90890799947163003</c:v>
                </c:pt>
                <c:pt idx="9">
                  <c:v>0.90890799947163003</c:v>
                </c:pt>
                <c:pt idx="10">
                  <c:v>0.90890799947163003</c:v>
                </c:pt>
                <c:pt idx="11">
                  <c:v>0.90890799947163003</c:v>
                </c:pt>
                <c:pt idx="12">
                  <c:v>0.90890799947163003</c:v>
                </c:pt>
              </c:numCache>
            </c:numRef>
          </c:val>
          <c:smooth val="0"/>
          <c:extLst xmlns:c16r2="http://schemas.microsoft.com/office/drawing/2015/06/chart">
            <c:ext xmlns:c16="http://schemas.microsoft.com/office/drawing/2014/chart" uri="{C3380CC4-5D6E-409C-BE32-E72D297353CC}">
              <c16:uniqueId val="{0000000B-FB42-4BBA-BF8F-E7CF893F5FF6}"/>
            </c:ext>
          </c:extLst>
        </c:ser>
        <c:ser>
          <c:idx val="12"/>
          <c:order val="12"/>
          <c:tx>
            <c:strRef>
              <c:f>'B2.2.Sales.Mix.Output'!$M$132</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'B2.2.Sales.Mix.Output'!$N$132:$Z$132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FB42-4BBA-BF8F-E7CF893F5FF6}"/>
            </c:ext>
          </c:extLst>
        </c:ser>
        <c:ser>
          <c:idx val="13"/>
          <c:order val="13"/>
          <c:tx>
            <c:strRef>
              <c:f>'B2.2.Sales.Mix.Output'!$M$133</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'B2.2.Sales.Mix.Output'!$N$133:$Z$133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FB42-4BBA-BF8F-E7CF893F5FF6}"/>
            </c:ext>
          </c:extLst>
        </c:ser>
        <c:dLbls>
          <c:showLegendKey val="0"/>
          <c:showVal val="0"/>
          <c:showCatName val="0"/>
          <c:showSerName val="0"/>
          <c:showPercent val="0"/>
          <c:showBubbleSize val="0"/>
        </c:dLbls>
        <c:smooth val="0"/>
        <c:axId val="401925144"/>
        <c:axId val="401925536"/>
      </c:lineChart>
      <c:catAx>
        <c:axId val="401925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5536"/>
        <c:crosses val="autoZero"/>
        <c:auto val="1"/>
        <c:lblAlgn val="ctr"/>
        <c:lblOffset val="100"/>
        <c:noMultiLvlLbl val="0"/>
      </c:catAx>
      <c:valAx>
        <c:axId val="401925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51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'B2.2.Sales.Mix.Output'!$M$139</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'B2.2.Sales.Mix.Output'!$N$139:$Z$139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CFF5-48B6-8782-D74BE2136FEC}"/>
            </c:ext>
          </c:extLst>
        </c:ser>
        <c:ser>
          <c:idx val="1"/>
          <c:order val="1"/>
          <c:tx>
            <c:strRef>
              <c:f>'B2.2.Sales.Mix.Output'!$M$140</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'B2.2.Sales.Mix.Output'!$N$140:$Z$140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CFF5-48B6-8782-D74BE2136FEC}"/>
            </c:ext>
          </c:extLst>
        </c:ser>
        <c:ser>
          <c:idx val="2"/>
          <c:order val="2"/>
          <c:tx>
            <c:strRef>
              <c:f>'B2.2.Sales.Mix.Output'!$M$141</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'B2.2.Sales.Mix.Output'!$N$141:$Z$141</c:f>
              <c:numCache>
                <c:formatCode>0.0%</c:formatCode>
                <c:ptCount val="13"/>
                <c:pt idx="0">
                  <c:v>0.61992834932465546</c:v>
                </c:pt>
                <c:pt idx="1">
                  <c:v>0.60444341152639014</c:v>
                </c:pt>
                <c:pt idx="2">
                  <c:v>0.58838405649687797</c:v>
                </c:pt>
                <c:pt idx="3">
                  <c:v>0.56718799429208988</c:v>
                </c:pt>
                <c:pt idx="4">
                  <c:v>0.54463453659086281</c:v>
                </c:pt>
                <c:pt idx="5">
                  <c:v>0.52058992853712871</c:v>
                </c:pt>
                <c:pt idx="6">
                  <c:v>0.4949022342679319</c:v>
                </c:pt>
                <c:pt idx="7">
                  <c:v>0.46739813908085603</c:v>
                </c:pt>
                <c:pt idx="8">
                  <c:v>0.39649362510747505</c:v>
                </c:pt>
                <c:pt idx="9">
                  <c:v>0.31676615153188858</c:v>
                </c:pt>
                <c:pt idx="10">
                  <c:v>0.22642990636588517</c:v>
                </c:pt>
                <c:pt idx="11">
                  <c:v>0.12317602785164365</c:v>
                </c:pt>
                <c:pt idx="12">
                  <c:v>3.9660573035228E-3</c:v>
                </c:pt>
              </c:numCache>
            </c:numRef>
          </c:val>
          <c:smooth val="0"/>
          <c:extLst xmlns:c16r2="http://schemas.microsoft.com/office/drawing/2015/06/chart">
            <c:ext xmlns:c16="http://schemas.microsoft.com/office/drawing/2014/chart" uri="{C3380CC4-5D6E-409C-BE32-E72D297353CC}">
              <c16:uniqueId val="{00000002-CFF5-48B6-8782-D74BE2136FEC}"/>
            </c:ext>
          </c:extLst>
        </c:ser>
        <c:ser>
          <c:idx val="3"/>
          <c:order val="3"/>
          <c:tx>
            <c:strRef>
              <c:f>'B2.2.Sales.Mix.Output'!$M$142</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'B2.2.Sales.Mix.Output'!$N$142:$Z$142</c:f>
              <c:numCache>
                <c:formatCode>0.0%</c:formatCode>
                <c:ptCount val="13"/>
                <c:pt idx="0">
                  <c:v>0.19003246595679266</c:v>
                </c:pt>
                <c:pt idx="1">
                  <c:v>0.18116693523260752</c:v>
                </c:pt>
                <c:pt idx="2">
                  <c:v>0.17192255372282289</c:v>
                </c:pt>
                <c:pt idx="3">
                  <c:v>0.16151231279117426</c:v>
                </c:pt>
                <c:pt idx="4">
                  <c:v>0.15045978117046635</c:v>
                </c:pt>
                <c:pt idx="5">
                  <c:v>0.13870146376065035</c:v>
                </c:pt>
                <c:pt idx="6">
                  <c:v>0.12616523426822859</c:v>
                </c:pt>
                <c:pt idx="7">
                  <c:v>0.11276881711263793</c:v>
                </c:pt>
                <c:pt idx="8">
                  <c:v>9.5438892460290303E-2</c:v>
                </c:pt>
                <c:pt idx="9">
                  <c:v>7.5992401779904475E-2</c:v>
                </c:pt>
                <c:pt idx="10">
                  <c:v>5.400152720709351E-2</c:v>
                </c:pt>
                <c:pt idx="11">
                  <c:v>2.8913266896747093E-2</c:v>
                </c:pt>
                <c:pt idx="12">
                  <c:v>0</c:v>
                </c:pt>
              </c:numCache>
            </c:numRef>
          </c:val>
          <c:smooth val="0"/>
          <c:extLst xmlns:c16r2="http://schemas.microsoft.com/office/drawing/2015/06/chart">
            <c:ext xmlns:c16="http://schemas.microsoft.com/office/drawing/2014/chart" uri="{C3380CC4-5D6E-409C-BE32-E72D297353CC}">
              <c16:uniqueId val="{00000003-CFF5-48B6-8782-D74BE2136FEC}"/>
            </c:ext>
          </c:extLst>
        </c:ser>
        <c:ser>
          <c:idx val="4"/>
          <c:order val="4"/>
          <c:tx>
            <c:strRef>
              <c:f>'B2.2.Sales.Mix.Output'!$M$143</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'B2.2.Sales.Mix.Output'!$N$143:$Z$143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CFF5-48B6-8782-D74BE2136FEC}"/>
            </c:ext>
          </c:extLst>
        </c:ser>
        <c:ser>
          <c:idx val="5"/>
          <c:order val="5"/>
          <c:tx>
            <c:strRef>
              <c:f>'B2.2.Sales.Mix.Output'!$M$144</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'B2.2.Sales.Mix.Output'!$N$144:$Z$144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5-CFF5-48B6-8782-D74BE2136FEC}"/>
            </c:ext>
          </c:extLst>
        </c:ser>
        <c:ser>
          <c:idx val="6"/>
          <c:order val="6"/>
          <c:tx>
            <c:strRef>
              <c:f>'B2.2.Sales.Mix.Output'!$M$145</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'B2.2.Sales.Mix.Output'!$N$145:$Z$145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CFF5-48B6-8782-D74BE2136FEC}"/>
            </c:ext>
          </c:extLst>
        </c:ser>
        <c:ser>
          <c:idx val="7"/>
          <c:order val="7"/>
          <c:tx>
            <c:strRef>
              <c:f>'B2.2.Sales.Mix.Output'!$M$146</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'B2.2.Sales.Mix.Output'!$N$146:$Z$146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CFF5-48B6-8782-D74BE2136FEC}"/>
            </c:ext>
          </c:extLst>
        </c:ser>
        <c:ser>
          <c:idx val="8"/>
          <c:order val="8"/>
          <c:tx>
            <c:strRef>
              <c:f>'B2.2.Sales.Mix.Output'!$M$147</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'B2.2.Sales.Mix.Output'!$N$147:$Z$147</c:f>
              <c:numCache>
                <c:formatCode>0.0%</c:formatCode>
                <c:ptCount val="13"/>
                <c:pt idx="0">
                  <c:v>2.4802601726274152E-2</c:v>
                </c:pt>
                <c:pt idx="1">
                  <c:v>3.7968848740279969E-2</c:v>
                </c:pt>
                <c:pt idx="2">
                  <c:v>5.1672093510016087E-2</c:v>
                </c:pt>
                <c:pt idx="3">
                  <c:v>6.4855377855630336E-2</c:v>
                </c:pt>
                <c:pt idx="4">
                  <c:v>7.8908164107998252E-2</c:v>
                </c:pt>
                <c:pt idx="5">
                  <c:v>9.3916066447823257E-2</c:v>
                </c:pt>
                <c:pt idx="6">
                  <c:v>0.10997633486841039</c:v>
                </c:pt>
                <c:pt idx="7">
                  <c:v>0.127199901803281</c:v>
                </c:pt>
                <c:pt idx="8">
                  <c:v>0.1700360489900653</c:v>
                </c:pt>
                <c:pt idx="9">
                  <c:v>0.21822365163573682</c:v>
                </c:pt>
                <c:pt idx="10">
                  <c:v>0.27282975312723856</c:v>
                </c:pt>
                <c:pt idx="11">
                  <c:v>0.33523382326538737</c:v>
                </c:pt>
                <c:pt idx="12">
                  <c:v>0.4072511549161234</c:v>
                </c:pt>
              </c:numCache>
            </c:numRef>
          </c:val>
          <c:smooth val="0"/>
          <c:extLst xmlns:c16r2="http://schemas.microsoft.com/office/drawing/2015/06/chart">
            <c:ext xmlns:c16="http://schemas.microsoft.com/office/drawing/2014/chart" uri="{C3380CC4-5D6E-409C-BE32-E72D297353CC}">
              <c16:uniqueId val="{00000008-CFF5-48B6-8782-D74BE2136FEC}"/>
            </c:ext>
          </c:extLst>
        </c:ser>
        <c:ser>
          <c:idx val="9"/>
          <c:order val="9"/>
          <c:tx>
            <c:strRef>
              <c:f>'B2.2.Sales.Mix.Output'!$M$148</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'B2.2.Sales.Mix.Output'!$N$148:$Z$148</c:f>
              <c:numCache>
                <c:formatCode>0.0%</c:formatCode>
                <c:ptCount val="13"/>
                <c:pt idx="0">
                  <c:v>0</c:v>
                </c:pt>
                <c:pt idx="1">
                  <c:v>0</c:v>
                </c:pt>
                <c:pt idx="2">
                  <c:v>0</c:v>
                </c:pt>
                <c:pt idx="3">
                  <c:v>2.0556321806966282E-3</c:v>
                </c:pt>
                <c:pt idx="4">
                  <c:v>4.2170273077484638E-3</c:v>
                </c:pt>
                <c:pt idx="5">
                  <c:v>6.4947510246709987E-3</c:v>
                </c:pt>
                <c:pt idx="6">
                  <c:v>8.9008061429899643E-3</c:v>
                </c:pt>
                <c:pt idx="7">
                  <c:v>1.1448885394489254E-2</c:v>
                </c:pt>
                <c:pt idx="8">
                  <c:v>1.4283541473370213E-2</c:v>
                </c:pt>
                <c:pt idx="9">
                  <c:v>1.7459837300252575E-2</c:v>
                </c:pt>
                <c:pt idx="10">
                  <c:v>2.105066855770657E-2</c:v>
                </c:pt>
                <c:pt idx="11">
                  <c:v>2.5150251792909719E-2</c:v>
                </c:pt>
                <c:pt idx="12">
                  <c:v>2.9882539158298634E-2</c:v>
                </c:pt>
              </c:numCache>
            </c:numRef>
          </c:val>
          <c:smooth val="0"/>
          <c:extLst xmlns:c16r2="http://schemas.microsoft.com/office/drawing/2015/06/chart">
            <c:ext xmlns:c16="http://schemas.microsoft.com/office/drawing/2014/chart" uri="{C3380CC4-5D6E-409C-BE32-E72D297353CC}">
              <c16:uniqueId val="{00000009-CFF5-48B6-8782-D74BE2136FEC}"/>
            </c:ext>
          </c:extLst>
        </c:ser>
        <c:ser>
          <c:idx val="10"/>
          <c:order val="10"/>
          <c:tx>
            <c:strRef>
              <c:f>'B2.2.Sales.Mix.Output'!$M$149</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'B2.2.Sales.Mix.Output'!$N$149:$Z$149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CFF5-48B6-8782-D74BE2136FEC}"/>
            </c:ext>
          </c:extLst>
        </c:ser>
        <c:ser>
          <c:idx val="11"/>
          <c:order val="11"/>
          <c:tx>
            <c:strRef>
              <c:f>'B2.2.Sales.Mix.Output'!$M$150</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'B2.2.Sales.Mix.Output'!$N$150:$Z$150</c:f>
              <c:numCache>
                <c:formatCode>0.0%</c:formatCode>
                <c:ptCount val="13"/>
                <c:pt idx="0">
                  <c:v>0.15281632595364514</c:v>
                </c:pt>
                <c:pt idx="1">
                  <c:v>0.16372254861346852</c:v>
                </c:pt>
                <c:pt idx="2">
                  <c:v>0.17503957165538159</c:v>
                </c:pt>
                <c:pt idx="3">
                  <c:v>0.19364951651507853</c:v>
                </c:pt>
                <c:pt idx="4">
                  <c:v>0.21344395537712249</c:v>
                </c:pt>
                <c:pt idx="5">
                  <c:v>0.23453967384049826</c:v>
                </c:pt>
                <c:pt idx="6">
                  <c:v>0.25706933200587045</c:v>
                </c:pt>
                <c:pt idx="7">
                  <c:v>0.28118425660873569</c:v>
                </c:pt>
                <c:pt idx="8">
                  <c:v>0.323747891968799</c:v>
                </c:pt>
                <c:pt idx="9">
                  <c:v>0.37155795775221756</c:v>
                </c:pt>
                <c:pt idx="10">
                  <c:v>0.42568814474207611</c:v>
                </c:pt>
                <c:pt idx="11">
                  <c:v>0.48752663019331216</c:v>
                </c:pt>
                <c:pt idx="12">
                  <c:v>0.55890024862205523</c:v>
                </c:pt>
              </c:numCache>
            </c:numRef>
          </c:val>
          <c:smooth val="0"/>
          <c:extLst xmlns:c16r2="http://schemas.microsoft.com/office/drawing/2015/06/chart">
            <c:ext xmlns:c16="http://schemas.microsoft.com/office/drawing/2014/chart" uri="{C3380CC4-5D6E-409C-BE32-E72D297353CC}">
              <c16:uniqueId val="{0000000B-CFF5-48B6-8782-D74BE2136FEC}"/>
            </c:ext>
          </c:extLst>
        </c:ser>
        <c:ser>
          <c:idx val="12"/>
          <c:order val="12"/>
          <c:tx>
            <c:strRef>
              <c:f>'B2.2.Sales.Mix.Output'!$M$151</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'B2.2.Sales.Mix.Output'!$N$151:$Z$151</c:f>
              <c:numCache>
                <c:formatCode>0.0%</c:formatCode>
                <c:ptCount val="13"/>
                <c:pt idx="0">
                  <c:v>1.2420257038632735E-2</c:v>
                </c:pt>
                <c:pt idx="1">
                  <c:v>1.2698255887253861E-2</c:v>
                </c:pt>
                <c:pt idx="2">
                  <c:v>1.2981724614901545E-2</c:v>
                </c:pt>
                <c:pt idx="3">
                  <c:v>1.0739166365330299E-2</c:v>
                </c:pt>
                <c:pt idx="4">
                  <c:v>8.3365354458016967E-3</c:v>
                </c:pt>
                <c:pt idx="5">
                  <c:v>5.7581163892283758E-3</c:v>
                </c:pt>
                <c:pt idx="6">
                  <c:v>2.9860584465687097E-3</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C-CFF5-48B6-8782-D74BE2136FEC}"/>
            </c:ext>
          </c:extLst>
        </c:ser>
        <c:ser>
          <c:idx val="13"/>
          <c:order val="13"/>
          <c:tx>
            <c:strRef>
              <c:f>'B2.2.Sales.Mix.Output'!$M$152</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'B2.2.Sales.Mix.Output'!$N$152:$Z$152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CFF5-48B6-8782-D74BE2136FEC}"/>
            </c:ext>
          </c:extLst>
        </c:ser>
        <c:dLbls>
          <c:showLegendKey val="0"/>
          <c:showVal val="0"/>
          <c:showCatName val="0"/>
          <c:showSerName val="0"/>
          <c:showPercent val="0"/>
          <c:showBubbleSize val="0"/>
        </c:dLbls>
        <c:smooth val="0"/>
        <c:axId val="401925928"/>
        <c:axId val="401926320"/>
      </c:lineChart>
      <c:catAx>
        <c:axId val="4019259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6320"/>
        <c:crosses val="autoZero"/>
        <c:auto val="1"/>
        <c:lblAlgn val="ctr"/>
        <c:lblOffset val="100"/>
        <c:noMultiLvlLbl val="0"/>
      </c:catAx>
      <c:valAx>
        <c:axId val="401926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925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'B2.2.Sales.Mix.Output'!$M$158</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'B2.2.Sales.Mix.Output'!$N$158:$Z$158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CE6A-428B-A19C-D2C8BE95DDC2}"/>
            </c:ext>
          </c:extLst>
        </c:ser>
        <c:ser>
          <c:idx val="1"/>
          <c:order val="1"/>
          <c:tx>
            <c:strRef>
              <c:f>'B2.2.Sales.Mix.Output'!$M$159</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'B2.2.Sales.Mix.Output'!$N$159:$Z$159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CE6A-428B-A19C-D2C8BE95DDC2}"/>
            </c:ext>
          </c:extLst>
        </c:ser>
        <c:ser>
          <c:idx val="2"/>
          <c:order val="2"/>
          <c:tx>
            <c:strRef>
              <c:f>'B2.2.Sales.Mix.Output'!$M$160</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'B2.2.Sales.Mix.Output'!$N$160:$Z$160</c:f>
              <c:numCache>
                <c:formatCode>0.0%</c:formatCode>
                <c:ptCount val="13"/>
                <c:pt idx="0">
                  <c:v>0.44164467599300489</c:v>
                </c:pt>
                <c:pt idx="1">
                  <c:v>0.46135412177405283</c:v>
                </c:pt>
                <c:pt idx="2">
                  <c:v>0.48094501002835699</c:v>
                </c:pt>
                <c:pt idx="3">
                  <c:v>0.45019656131841035</c:v>
                </c:pt>
                <c:pt idx="4">
                  <c:v>0.41921401006351977</c:v>
                </c:pt>
                <c:pt idx="5">
                  <c:v>0.38799661075985242</c:v>
                </c:pt>
                <c:pt idx="6">
                  <c:v>0.35654361473290164</c:v>
                </c:pt>
                <c:pt idx="7">
                  <c:v>0.32485427024158536</c:v>
                </c:pt>
                <c:pt idx="8">
                  <c:v>0.28272457195430972</c:v>
                </c:pt>
                <c:pt idx="9">
                  <c:v>0.24035256807864572</c:v>
                </c:pt>
                <c:pt idx="10">
                  <c:v>0.19773638129794641</c:v>
                </c:pt>
                <c:pt idx="11">
                  <c:v>0.15487412312060087</c:v>
                </c:pt>
                <c:pt idx="12">
                  <c:v>0.11176389399526102</c:v>
                </c:pt>
              </c:numCache>
            </c:numRef>
          </c:val>
          <c:smooth val="0"/>
          <c:extLst xmlns:c16r2="http://schemas.microsoft.com/office/drawing/2015/06/chart">
            <c:ext xmlns:c16="http://schemas.microsoft.com/office/drawing/2014/chart" uri="{C3380CC4-5D6E-409C-BE32-E72D297353CC}">
              <c16:uniqueId val="{00000002-CE6A-428B-A19C-D2C8BE95DDC2}"/>
            </c:ext>
          </c:extLst>
        </c:ser>
        <c:ser>
          <c:idx val="3"/>
          <c:order val="3"/>
          <c:tx>
            <c:strRef>
              <c:f>'B2.2.Sales.Mix.Output'!$M$161</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'B2.2.Sales.Mix.Output'!$N$161:$Z$161</c:f>
              <c:numCache>
                <c:formatCode>0.0%</c:formatCode>
                <c:ptCount val="13"/>
                <c:pt idx="0">
                  <c:v>0.47677638381729787</c:v>
                </c:pt>
                <c:pt idx="1">
                  <c:v>0.43795996589295638</c:v>
                </c:pt>
                <c:pt idx="2">
                  <c:v>0.39921008767757177</c:v>
                </c:pt>
                <c:pt idx="3">
                  <c:v>0.35392895368366672</c:v>
                </c:pt>
                <c:pt idx="4">
                  <c:v>0.3087149335241835</c:v>
                </c:pt>
                <c:pt idx="5">
                  <c:v>0.263567552237919</c:v>
                </c:pt>
                <c:pt idx="6">
                  <c:v>0.21848633644090437</c:v>
                </c:pt>
                <c:pt idx="7">
                  <c:v>0.1734708144037011</c:v>
                </c:pt>
                <c:pt idx="8">
                  <c:v>0.14423298332934642</c:v>
                </c:pt>
                <c:pt idx="9">
                  <c:v>0.1149459083355273</c:v>
                </c:pt>
                <c:pt idx="10">
                  <c:v>8.5608492586683654E-2</c:v>
                </c:pt>
                <c:pt idx="11">
                  <c:v>5.6219643076854314E-2</c:v>
                </c:pt>
                <c:pt idx="12">
                  <c:v>2.6778270697435914E-2</c:v>
                </c:pt>
              </c:numCache>
            </c:numRef>
          </c:val>
          <c:smooth val="0"/>
          <c:extLst xmlns:c16r2="http://schemas.microsoft.com/office/drawing/2015/06/chart">
            <c:ext xmlns:c16="http://schemas.microsoft.com/office/drawing/2014/chart" uri="{C3380CC4-5D6E-409C-BE32-E72D297353CC}">
              <c16:uniqueId val="{00000003-CE6A-428B-A19C-D2C8BE95DDC2}"/>
            </c:ext>
          </c:extLst>
        </c:ser>
        <c:ser>
          <c:idx val="4"/>
          <c:order val="4"/>
          <c:tx>
            <c:strRef>
              <c:f>'B2.2.Sales.Mix.Output'!$M$162</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'B2.2.Sales.Mix.Output'!$N$162:$Z$162</c:f>
              <c:numCache>
                <c:formatCode>0.0%</c:formatCode>
                <c:ptCount val="13"/>
                <c:pt idx="0">
                  <c:v>3.0196666222902065E-2</c:v>
                </c:pt>
                <c:pt idx="1">
                  <c:v>3.686564670111709E-2</c:v>
                </c:pt>
                <c:pt idx="2">
                  <c:v>4.3564246751702083E-2</c:v>
                </c:pt>
                <c:pt idx="3">
                  <c:v>4.2041001266499275E-2</c:v>
                </c:pt>
                <c:pt idx="4">
                  <c:v>4.0507899225034394E-2</c:v>
                </c:pt>
                <c:pt idx="5">
                  <c:v>3.8964970714090372E-2</c:v>
                </c:pt>
                <c:pt idx="6">
                  <c:v>3.7412246313265542E-2</c:v>
                </c:pt>
                <c:pt idx="7">
                  <c:v>3.5849757099330269E-2</c:v>
                </c:pt>
                <c:pt idx="8">
                  <c:v>2.8793871030874715E-2</c:v>
                </c:pt>
                <c:pt idx="9">
                  <c:v>2.1680965615654992E-2</c:v>
                </c:pt>
                <c:pt idx="10">
                  <c:v>1.451102630826614E-2</c:v>
                </c:pt>
                <c:pt idx="11">
                  <c:v>7.2840409886550756E-3</c:v>
                </c:pt>
                <c:pt idx="12">
                  <c:v>0</c:v>
                </c:pt>
              </c:numCache>
            </c:numRef>
          </c:val>
          <c:smooth val="0"/>
          <c:extLst xmlns:c16r2="http://schemas.microsoft.com/office/drawing/2015/06/chart">
            <c:ext xmlns:c16="http://schemas.microsoft.com/office/drawing/2014/chart" uri="{C3380CC4-5D6E-409C-BE32-E72D297353CC}">
              <c16:uniqueId val="{00000004-CE6A-428B-A19C-D2C8BE95DDC2}"/>
            </c:ext>
          </c:extLst>
        </c:ser>
        <c:ser>
          <c:idx val="5"/>
          <c:order val="5"/>
          <c:tx>
            <c:strRef>
              <c:f>'B2.2.Sales.Mix.Output'!$M$163</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'B2.2.Sales.Mix.Output'!$N$163:$Z$163</c:f>
              <c:numCache>
                <c:formatCode>0.0%</c:formatCode>
                <c:ptCount val="13"/>
                <c:pt idx="0">
                  <c:v>3.0362002479262053E-2</c:v>
                </c:pt>
                <c:pt idx="1">
                  <c:v>3.7113061275343875E-2</c:v>
                </c:pt>
                <c:pt idx="2">
                  <c:v>4.3893340058347732E-2</c:v>
                </c:pt>
                <c:pt idx="3">
                  <c:v>4.230393890008409E-2</c:v>
                </c:pt>
                <c:pt idx="4">
                  <c:v>4.0704846410898596E-2</c:v>
                </c:pt>
                <c:pt idx="5">
                  <c:v>3.909609597244941E-2</c:v>
                </c:pt>
                <c:pt idx="6">
                  <c:v>3.7477721430491245E-2</c:v>
                </c:pt>
                <c:pt idx="7">
                  <c:v>3.5849757099330269E-2</c:v>
                </c:pt>
                <c:pt idx="8">
                  <c:v>2.8793871030874715E-2</c:v>
                </c:pt>
                <c:pt idx="9">
                  <c:v>2.1680965615654992E-2</c:v>
                </c:pt>
                <c:pt idx="10">
                  <c:v>1.451102630826614E-2</c:v>
                </c:pt>
                <c:pt idx="11">
                  <c:v>7.2840409886550756E-3</c:v>
                </c:pt>
                <c:pt idx="12">
                  <c:v>0</c:v>
                </c:pt>
              </c:numCache>
            </c:numRef>
          </c:val>
          <c:smooth val="0"/>
          <c:extLst xmlns:c16r2="http://schemas.microsoft.com/office/drawing/2015/06/chart">
            <c:ext xmlns:c16="http://schemas.microsoft.com/office/drawing/2014/chart" uri="{C3380CC4-5D6E-409C-BE32-E72D297353CC}">
              <c16:uniqueId val="{00000005-CE6A-428B-A19C-D2C8BE95DDC2}"/>
            </c:ext>
          </c:extLst>
        </c:ser>
        <c:ser>
          <c:idx val="6"/>
          <c:order val="6"/>
          <c:tx>
            <c:strRef>
              <c:f>'B2.2.Sales.Mix.Output'!$M$164</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'B2.2.Sales.Mix.Output'!$N$164:$Z$164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CE6A-428B-A19C-D2C8BE95DDC2}"/>
            </c:ext>
          </c:extLst>
        </c:ser>
        <c:ser>
          <c:idx val="7"/>
          <c:order val="7"/>
          <c:tx>
            <c:strRef>
              <c:f>'B2.2.Sales.Mix.Output'!$M$165</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'B2.2.Sales.Mix.Output'!$N$165:$Z$165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CE6A-428B-A19C-D2C8BE95DDC2}"/>
            </c:ext>
          </c:extLst>
        </c:ser>
        <c:ser>
          <c:idx val="8"/>
          <c:order val="8"/>
          <c:tx>
            <c:strRef>
              <c:f>'B2.2.Sales.Mix.Output'!$M$166</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'B2.2.Sales.Mix.Output'!$N$166:$Z$166</c:f>
              <c:numCache>
                <c:formatCode>0.0%</c:formatCode>
                <c:ptCount val="13"/>
                <c:pt idx="0">
                  <c:v>1.6205936337326074E-2</c:v>
                </c:pt>
                <c:pt idx="1">
                  <c:v>1.9923628341801176E-2</c:v>
                </c:pt>
                <c:pt idx="2">
                  <c:v>2.3644118654023421E-2</c:v>
                </c:pt>
                <c:pt idx="3">
                  <c:v>6.4970886186958385E-2</c:v>
                </c:pt>
                <c:pt idx="4">
                  <c:v>0.10630939511935159</c:v>
                </c:pt>
                <c:pt idx="5">
                  <c:v>0.14765983579184441</c:v>
                </c:pt>
                <c:pt idx="6">
                  <c:v>0.18902239605664964</c:v>
                </c:pt>
                <c:pt idx="7">
                  <c:v>0.23039726119668941</c:v>
                </c:pt>
                <c:pt idx="8">
                  <c:v>0.26995391177141465</c:v>
                </c:pt>
                <c:pt idx="9">
                  <c:v>0.3096260544497807</c:v>
                </c:pt>
                <c:pt idx="10">
                  <c:v>0.34941464654342413</c:v>
                </c:pt>
                <c:pt idx="11">
                  <c:v>0.3893206382609547</c:v>
                </c:pt>
                <c:pt idx="12">
                  <c:v>0.42934497258726884</c:v>
                </c:pt>
              </c:numCache>
            </c:numRef>
          </c:val>
          <c:smooth val="0"/>
          <c:extLst xmlns:c16r2="http://schemas.microsoft.com/office/drawing/2015/06/chart">
            <c:ext xmlns:c16="http://schemas.microsoft.com/office/drawing/2014/chart" uri="{C3380CC4-5D6E-409C-BE32-E72D297353CC}">
              <c16:uniqueId val="{00000008-CE6A-428B-A19C-D2C8BE95DDC2}"/>
            </c:ext>
          </c:extLst>
        </c:ser>
        <c:ser>
          <c:idx val="9"/>
          <c:order val="9"/>
          <c:tx>
            <c:strRef>
              <c:f>'B2.2.Sales.Mix.Output'!$M$167</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'B2.2.Sales.Mix.Output'!$N$167:$Z$167</c:f>
              <c:numCache>
                <c:formatCode>0.0%</c:formatCode>
                <c:ptCount val="13"/>
                <c:pt idx="0">
                  <c:v>3.3067251271997502E-3</c:v>
                </c:pt>
                <c:pt idx="1">
                  <c:v>4.9482914845357193E-3</c:v>
                </c:pt>
                <c:pt idx="2">
                  <c:v>6.5818661329129615E-3</c:v>
                </c:pt>
                <c:pt idx="3">
                  <c:v>3.5411407127482281E-2</c:v>
                </c:pt>
                <c:pt idx="4">
                  <c:v>6.4415560557953472E-2</c:v>
                </c:pt>
                <c:pt idx="5">
                  <c:v>9.3595120355669803E-2</c:v>
                </c:pt>
                <c:pt idx="6">
                  <c:v>0.12295088221976309</c:v>
                </c:pt>
                <c:pt idx="7">
                  <c:v>0.15248364352617649</c:v>
                </c:pt>
                <c:pt idx="8">
                  <c:v>0.18843846950735921</c:v>
                </c:pt>
                <c:pt idx="9">
                  <c:v>0.22467504924174703</c:v>
                </c:pt>
                <c:pt idx="10">
                  <c:v>0.26119519439166228</c:v>
                </c:pt>
                <c:pt idx="11">
                  <c:v>0.29800072444620168</c:v>
                </c:pt>
                <c:pt idx="12">
                  <c:v>0.33509346660384132</c:v>
                </c:pt>
              </c:numCache>
            </c:numRef>
          </c:val>
          <c:smooth val="0"/>
          <c:extLst xmlns:c16r2="http://schemas.microsoft.com/office/drawing/2015/06/chart">
            <c:ext xmlns:c16="http://schemas.microsoft.com/office/drawing/2014/chart" uri="{C3380CC4-5D6E-409C-BE32-E72D297353CC}">
              <c16:uniqueId val="{00000009-CE6A-428B-A19C-D2C8BE95DDC2}"/>
            </c:ext>
          </c:extLst>
        </c:ser>
        <c:ser>
          <c:idx val="10"/>
          <c:order val="10"/>
          <c:tx>
            <c:strRef>
              <c:f>'B2.2.Sales.Mix.Output'!$M$168</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'B2.2.Sales.Mix.Output'!$N$168:$Z$168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A-CE6A-428B-A19C-D2C8BE95DDC2}"/>
            </c:ext>
          </c:extLst>
        </c:ser>
        <c:ser>
          <c:idx val="11"/>
          <c:order val="11"/>
          <c:tx>
            <c:strRef>
              <c:f>'B2.2.Sales.Mix.Output'!$M$169</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'B2.2.Sales.Mix.Output'!$N$169:$Z$169</c:f>
              <c:numCache>
                <c:formatCode>0.0%</c:formatCode>
                <c:ptCount val="13"/>
                <c:pt idx="0">
                  <c:v>8.4626499756724994E-4</c:v>
                </c:pt>
                <c:pt idx="1">
                  <c:v>8.4562623328568052E-4</c:v>
                </c:pt>
                <c:pt idx="2">
                  <c:v>8.4495747050239011E-4</c:v>
                </c:pt>
                <c:pt idx="3">
                  <c:v>1.3384597291079508E-3</c:v>
                </c:pt>
                <c:pt idx="4">
                  <c:v>1.8353385216580223E-3</c:v>
                </c:pt>
                <c:pt idx="5">
                  <c:v>2.3355855725769609E-3</c:v>
                </c:pt>
                <c:pt idx="6">
                  <c:v>2.8391924034854381E-3</c:v>
                </c:pt>
                <c:pt idx="7">
                  <c:v>3.3461503317250077E-3</c:v>
                </c:pt>
                <c:pt idx="8">
                  <c:v>4.0307682849682691E-3</c:v>
                </c:pt>
                <c:pt idx="9">
                  <c:v>4.7205164140346366E-3</c:v>
                </c:pt>
                <c:pt idx="10">
                  <c:v>5.4153946672050946E-3</c:v>
                </c:pt>
                <c:pt idx="11">
                  <c:v>6.115402772004893E-3</c:v>
                </c:pt>
                <c:pt idx="12">
                  <c:v>6.8205402316014775E-3</c:v>
                </c:pt>
              </c:numCache>
            </c:numRef>
          </c:val>
          <c:smooth val="0"/>
          <c:extLst xmlns:c16r2="http://schemas.microsoft.com/office/drawing/2015/06/chart">
            <c:ext xmlns:c16="http://schemas.microsoft.com/office/drawing/2014/chart" uri="{C3380CC4-5D6E-409C-BE32-E72D297353CC}">
              <c16:uniqueId val="{0000000B-CE6A-428B-A19C-D2C8BE95DDC2}"/>
            </c:ext>
          </c:extLst>
        </c:ser>
        <c:ser>
          <c:idx val="12"/>
          <c:order val="12"/>
          <c:tx>
            <c:strRef>
              <c:f>'B2.2.Sales.Mix.Output'!$M$170</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'B2.2.Sales.Mix.Output'!$N$170:$Z$170</c:f>
              <c:numCache>
                <c:formatCode>0.0%</c:formatCode>
                <c:ptCount val="13"/>
                <c:pt idx="0">
                  <c:v>3.3067251271997505E-4</c:v>
                </c:pt>
                <c:pt idx="1">
                  <c:v>4.9482914845357182E-4</c:v>
                </c:pt>
                <c:pt idx="2">
                  <c:v>6.5818661329129606E-4</c:v>
                </c:pt>
                <c:pt idx="3">
                  <c:v>7.9682283526972212E-3</c:v>
                </c:pt>
                <c:pt idx="4">
                  <c:v>1.5278159727482784E-2</c:v>
                </c:pt>
                <c:pt idx="5">
                  <c:v>2.2588220328108217E-2</c:v>
                </c:pt>
                <c:pt idx="6">
                  <c:v>2.989865079003148E-2</c:v>
                </c:pt>
                <c:pt idx="7">
                  <c:v>3.7209692778630975E-2</c:v>
                </c:pt>
                <c:pt idx="8">
                  <c:v>4.4931475496907125E-2</c:v>
                </c:pt>
                <c:pt idx="9">
                  <c:v>5.2659646627553965E-2</c:v>
                </c:pt>
                <c:pt idx="10">
                  <c:v>6.0394506070158768E-2</c:v>
                </c:pt>
                <c:pt idx="11">
                  <c:v>6.813635524713639E-2</c:v>
                </c:pt>
                <c:pt idx="12">
                  <c:v>7.5885497091450635E-2</c:v>
                </c:pt>
              </c:numCache>
            </c:numRef>
          </c:val>
          <c:smooth val="0"/>
          <c:extLst xmlns:c16r2="http://schemas.microsoft.com/office/drawing/2015/06/chart">
            <c:ext xmlns:c16="http://schemas.microsoft.com/office/drawing/2014/chart" uri="{C3380CC4-5D6E-409C-BE32-E72D297353CC}">
              <c16:uniqueId val="{0000000C-CE6A-428B-A19C-D2C8BE95DDC2}"/>
            </c:ext>
          </c:extLst>
        </c:ser>
        <c:ser>
          <c:idx val="13"/>
          <c:order val="13"/>
          <c:tx>
            <c:strRef>
              <c:f>'B2.2.Sales.Mix.Output'!$M$171</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'B2.2.Sales.Mix.Output'!$N$171:$Z$171</c:f>
              <c:numCache>
                <c:formatCode>0.0%</c:formatCode>
                <c:ptCount val="13"/>
                <c:pt idx="0">
                  <c:v>3.3067251271997505E-4</c:v>
                </c:pt>
                <c:pt idx="1">
                  <c:v>4.9482914845357182E-4</c:v>
                </c:pt>
                <c:pt idx="2">
                  <c:v>6.5818661329129606E-4</c:v>
                </c:pt>
                <c:pt idx="3">
                  <c:v>1.8405634350937656E-3</c:v>
                </c:pt>
                <c:pt idx="4">
                  <c:v>3.0198568499177673E-3</c:v>
                </c:pt>
                <c:pt idx="5">
                  <c:v>4.1960082674892922E-3</c:v>
                </c:pt>
                <c:pt idx="6">
                  <c:v>5.3689596125074618E-3</c:v>
                </c:pt>
                <c:pt idx="7">
                  <c:v>6.5386533228309835E-3</c:v>
                </c:pt>
                <c:pt idx="8">
                  <c:v>8.1000775939453363E-3</c:v>
                </c:pt>
                <c:pt idx="9">
                  <c:v>9.6583256214006867E-3</c:v>
                </c:pt>
                <c:pt idx="10">
                  <c:v>1.1213331826387514E-2</c:v>
                </c:pt>
                <c:pt idx="11">
                  <c:v>1.2765031098936997E-2</c:v>
                </c:pt>
                <c:pt idx="12">
                  <c:v>1.4313358793140806E-2</c:v>
                </c:pt>
              </c:numCache>
            </c:numRef>
          </c:val>
          <c:smooth val="0"/>
          <c:extLst xmlns:c16r2="http://schemas.microsoft.com/office/drawing/2015/06/chart">
            <c:ext xmlns:c16="http://schemas.microsoft.com/office/drawing/2014/chart" uri="{C3380CC4-5D6E-409C-BE32-E72D297353CC}">
              <c16:uniqueId val="{0000000D-CE6A-428B-A19C-D2C8BE95DDC2}"/>
            </c:ext>
          </c:extLst>
        </c:ser>
        <c:dLbls>
          <c:showLegendKey val="0"/>
          <c:showVal val="0"/>
          <c:showCatName val="0"/>
          <c:showSerName val="0"/>
          <c:showPercent val="0"/>
          <c:showBubbleSize val="0"/>
        </c:dLbls>
        <c:smooth val="0"/>
        <c:axId val="235653528"/>
        <c:axId val="235653136"/>
      </c:lineChart>
      <c:catAx>
        <c:axId val="2356535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653136"/>
        <c:crosses val="autoZero"/>
        <c:auto val="1"/>
        <c:lblAlgn val="ctr"/>
        <c:lblOffset val="100"/>
        <c:noMultiLvlLbl val="0"/>
      </c:catAx>
      <c:valAx>
        <c:axId val="235653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653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'B2.2.Sales.Mix.Output'!$M$177</c:f>
              <c:strCache>
                <c:ptCount val="1"/>
                <c:pt idx="0">
                  <c:v>HCFC-22</c:v>
                </c:pt>
              </c:strCache>
            </c:strRef>
          </c:tx>
          <c:spPr>
            <a:ln w="47625" cap="rnd">
              <a:solidFill>
                <a:schemeClr val="accent1"/>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'B2.2.Sales.Mix.Output'!$N$177:$Z$177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0-CEAF-4FC3-8BFA-47F10B7524B6}"/>
            </c:ext>
          </c:extLst>
        </c:ser>
        <c:ser>
          <c:idx val="1"/>
          <c:order val="1"/>
          <c:tx>
            <c:strRef>
              <c:f>'B2.2.Sales.Mix.Output'!$M$178</c:f>
              <c:strCache>
                <c:ptCount val="1"/>
                <c:pt idx="0">
                  <c:v>HCFC-123</c:v>
                </c:pt>
              </c:strCache>
            </c:strRef>
          </c:tx>
          <c:spPr>
            <a:ln w="47625" cap="rnd">
              <a:solidFill>
                <a:schemeClr val="accent2"/>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'B2.2.Sales.Mix.Output'!$N$178:$Z$178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CEAF-4FC3-8BFA-47F10B7524B6}"/>
            </c:ext>
          </c:extLst>
        </c:ser>
        <c:ser>
          <c:idx val="2"/>
          <c:order val="2"/>
          <c:tx>
            <c:strRef>
              <c:f>'B2.2.Sales.Mix.Output'!$M$179</c:f>
              <c:strCache>
                <c:ptCount val="1"/>
                <c:pt idx="0">
                  <c:v>HFC-134a</c:v>
                </c:pt>
              </c:strCache>
            </c:strRef>
          </c:tx>
          <c:spPr>
            <a:ln w="47625" cap="rnd">
              <a:solidFill>
                <a:schemeClr val="accent3"/>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'B2.2.Sales.Mix.Output'!$N$179:$Z$179</c:f>
              <c:numCache>
                <c:formatCode>0.0%</c:formatCode>
                <c:ptCount val="13"/>
                <c:pt idx="0">
                  <c:v>0.22949334759021175</c:v>
                </c:pt>
                <c:pt idx="1">
                  <c:v>0.23083935575900821</c:v>
                </c:pt>
                <c:pt idx="2">
                  <c:v>0.23218870473070605</c:v>
                </c:pt>
                <c:pt idx="3">
                  <c:v>0.22336497607799821</c:v>
                </c:pt>
                <c:pt idx="4">
                  <c:v>0.21442097926199777</c:v>
                </c:pt>
                <c:pt idx="5">
                  <c:v>0.20535618988603932</c:v>
                </c:pt>
                <c:pt idx="6">
                  <c:v>0.1961700914088432</c:v>
                </c:pt>
                <c:pt idx="7">
                  <c:v>0.18686217526444052</c:v>
                </c:pt>
                <c:pt idx="8">
                  <c:v>0.16256947543653655</c:v>
                </c:pt>
                <c:pt idx="9">
                  <c:v>0.13800144276548246</c:v>
                </c:pt>
                <c:pt idx="10">
                  <c:v>0.11315722730294286</c:v>
                </c:pt>
                <c:pt idx="11">
                  <c:v>8.8035999008138383E-2</c:v>
                </c:pt>
                <c:pt idx="12">
                  <c:v>6.2636947962778813E-2</c:v>
                </c:pt>
              </c:numCache>
            </c:numRef>
          </c:val>
          <c:smooth val="0"/>
          <c:extLst xmlns:c16r2="http://schemas.microsoft.com/office/drawing/2015/06/chart">
            <c:ext xmlns:c16="http://schemas.microsoft.com/office/drawing/2014/chart" uri="{C3380CC4-5D6E-409C-BE32-E72D297353CC}">
              <c16:uniqueId val="{00000002-CEAF-4FC3-8BFA-47F10B7524B6}"/>
            </c:ext>
          </c:extLst>
        </c:ser>
        <c:ser>
          <c:idx val="3"/>
          <c:order val="3"/>
          <c:tx>
            <c:strRef>
              <c:f>'B2.2.Sales.Mix.Output'!$M$180</c:f>
              <c:strCache>
                <c:ptCount val="1"/>
                <c:pt idx="0">
                  <c:v>HFC-404A</c:v>
                </c:pt>
              </c:strCache>
            </c:strRef>
          </c:tx>
          <c:spPr>
            <a:ln w="47625" cap="rnd">
              <a:solidFill>
                <a:schemeClr val="accent4"/>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'B2.2.Sales.Mix.Output'!$N$180:$Z$180</c:f>
              <c:numCache>
                <c:formatCode>0.0%</c:formatCode>
                <c:ptCount val="13"/>
                <c:pt idx="0">
                  <c:v>0.54089440050057058</c:v>
                </c:pt>
                <c:pt idx="1">
                  <c:v>0.4957632436408676</c:v>
                </c:pt>
                <c:pt idx="2">
                  <c:v>0.45095333591250264</c:v>
                </c:pt>
                <c:pt idx="3">
                  <c:v>0.38116248548096038</c:v>
                </c:pt>
                <c:pt idx="4">
                  <c:v>0.31183287129167842</c:v>
                </c:pt>
                <c:pt idx="5">
                  <c:v>0.242966046550113</c:v>
                </c:pt>
                <c:pt idx="6">
                  <c:v>0.17456353223573512</c:v>
                </c:pt>
                <c:pt idx="7">
                  <c:v>0.10662681671243204</c:v>
                </c:pt>
                <c:pt idx="8">
                  <c:v>8.50608657604323E-2</c:v>
                </c:pt>
                <c:pt idx="9">
                  <c:v>6.3614653549801656E-2</c:v>
                </c:pt>
                <c:pt idx="10">
                  <c:v>4.2288739077376993E-2</c:v>
                </c:pt>
                <c:pt idx="11">
                  <c:v>2.1083673497876869E-2</c:v>
                </c:pt>
                <c:pt idx="12">
                  <c:v>0</c:v>
                </c:pt>
              </c:numCache>
            </c:numRef>
          </c:val>
          <c:smooth val="0"/>
          <c:extLst xmlns:c16r2="http://schemas.microsoft.com/office/drawing/2015/06/chart">
            <c:ext xmlns:c16="http://schemas.microsoft.com/office/drawing/2014/chart" uri="{C3380CC4-5D6E-409C-BE32-E72D297353CC}">
              <c16:uniqueId val="{00000003-CEAF-4FC3-8BFA-47F10B7524B6}"/>
            </c:ext>
          </c:extLst>
        </c:ser>
        <c:ser>
          <c:idx val="4"/>
          <c:order val="4"/>
          <c:tx>
            <c:strRef>
              <c:f>'B2.2.Sales.Mix.Output'!$M$181</c:f>
              <c:strCache>
                <c:ptCount val="1"/>
                <c:pt idx="0">
                  <c:v>HFC-410A</c:v>
                </c:pt>
              </c:strCache>
            </c:strRef>
          </c:tx>
          <c:spPr>
            <a:ln w="47625" cap="rnd">
              <a:solidFill>
                <a:schemeClr val="accent5"/>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'B2.2.Sales.Mix.Output'!$N$181:$Z$181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4-CEAF-4FC3-8BFA-47F10B7524B6}"/>
            </c:ext>
          </c:extLst>
        </c:ser>
        <c:ser>
          <c:idx val="5"/>
          <c:order val="5"/>
          <c:tx>
            <c:strRef>
              <c:f>'B2.2.Sales.Mix.Output'!$M$182</c:f>
              <c:strCache>
                <c:ptCount val="1"/>
                <c:pt idx="0">
                  <c:v>HFC-407C</c:v>
                </c:pt>
              </c:strCache>
            </c:strRef>
          </c:tx>
          <c:spPr>
            <a:ln w="47625" cap="rnd">
              <a:solidFill>
                <a:schemeClr val="accent6"/>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'B2.2.Sales.Mix.Output'!$N$182:$Z$182</c:f>
              <c:numCache>
                <c:formatCode>0.0%</c:formatCode>
                <c:ptCount val="13"/>
                <c:pt idx="0">
                  <c:v>0.11657418552966196</c:v>
                </c:pt>
                <c:pt idx="1">
                  <c:v>0.11728898523891493</c:v>
                </c:pt>
                <c:pt idx="2">
                  <c:v>0.11800571549753953</c:v>
                </c:pt>
                <c:pt idx="3">
                  <c:v>0.10854797971388534</c:v>
                </c:pt>
                <c:pt idx="4">
                  <c:v>9.8968609400306426E-2</c:v>
                </c:pt>
                <c:pt idx="5">
                  <c:v>8.9267102424244904E-2</c:v>
                </c:pt>
                <c:pt idx="6">
                  <c:v>7.9442964718608164E-2</c:v>
                </c:pt>
                <c:pt idx="7">
                  <c:v>6.9495710398839269E-2</c:v>
                </c:pt>
                <c:pt idx="8">
                  <c:v>5.5929281768035917E-2</c:v>
                </c:pt>
                <c:pt idx="9">
                  <c:v>4.219709998592789E-2</c:v>
                </c:pt>
                <c:pt idx="10">
                  <c:v>2.8298555683418179E-2</c:v>
                </c:pt>
                <c:pt idx="11">
                  <c:v>1.4233051054220769E-2</c:v>
                </c:pt>
                <c:pt idx="12">
                  <c:v>0</c:v>
                </c:pt>
              </c:numCache>
            </c:numRef>
          </c:val>
          <c:smooth val="0"/>
          <c:extLst xmlns:c16r2="http://schemas.microsoft.com/office/drawing/2015/06/chart">
            <c:ext xmlns:c16="http://schemas.microsoft.com/office/drawing/2014/chart" uri="{C3380CC4-5D6E-409C-BE32-E72D297353CC}">
              <c16:uniqueId val="{00000005-CEAF-4FC3-8BFA-47F10B7524B6}"/>
            </c:ext>
          </c:extLst>
        </c:ser>
        <c:ser>
          <c:idx val="6"/>
          <c:order val="6"/>
          <c:tx>
            <c:strRef>
              <c:f>'B2.2.Sales.Mix.Output'!$M$183</c:f>
              <c:strCache>
                <c:ptCount val="1"/>
                <c:pt idx="0">
                  <c:v>HFC-32</c:v>
                </c:pt>
              </c:strCache>
            </c:strRef>
          </c:tx>
          <c:spPr>
            <a:ln w="47625" cap="rnd">
              <a:solidFill>
                <a:schemeClr val="accent1">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'B2.2.Sales.Mix.Output'!$N$183:$Z$183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6-CEAF-4FC3-8BFA-47F10B7524B6}"/>
            </c:ext>
          </c:extLst>
        </c:ser>
        <c:ser>
          <c:idx val="7"/>
          <c:order val="7"/>
          <c:tx>
            <c:strRef>
              <c:f>'B2.2.Sales.Mix.Output'!$M$184</c:f>
              <c:strCache>
                <c:ptCount val="1"/>
                <c:pt idx="0">
                  <c:v>HFC-Mix</c:v>
                </c:pt>
              </c:strCache>
            </c:strRef>
          </c:tx>
          <c:spPr>
            <a:ln w="47625" cap="rnd">
              <a:solidFill>
                <a:schemeClr val="accent2">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'B2.2.Sales.Mix.Output'!$N$184:$Z$184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7-CEAF-4FC3-8BFA-47F10B7524B6}"/>
            </c:ext>
          </c:extLst>
        </c:ser>
        <c:ser>
          <c:idx val="8"/>
          <c:order val="8"/>
          <c:tx>
            <c:strRef>
              <c:f>'B2.2.Sales.Mix.Output'!$M$185</c:f>
              <c:strCache>
                <c:ptCount val="1"/>
                <c:pt idx="0">
                  <c:v>GWP&lt;2150</c:v>
                </c:pt>
              </c:strCache>
            </c:strRef>
          </c:tx>
          <c:spPr>
            <a:ln w="47625" cap="rnd">
              <a:solidFill>
                <a:schemeClr val="accent3">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'B2.2.Sales.Mix.Output'!$N$185:$Z$185</c:f>
              <c:numCache>
                <c:formatCode>0.0%</c:formatCode>
                <c:ptCount val="13"/>
                <c:pt idx="0">
                  <c:v>0.11303806637955578</c:v>
                </c:pt>
                <c:pt idx="1">
                  <c:v>0.15610841536120917</c:v>
                </c:pt>
                <c:pt idx="2">
                  <c:v>0.19885224385925182</c:v>
                </c:pt>
                <c:pt idx="3">
                  <c:v>0.26083415458901793</c:v>
                </c:pt>
                <c:pt idx="4">
                  <c:v>0.32239323999524444</c:v>
                </c:pt>
                <c:pt idx="5">
                  <c:v>0.38352812667391756</c:v>
                </c:pt>
                <c:pt idx="6">
                  <c:v>0.44423747098083138</c:v>
                </c:pt>
                <c:pt idx="7">
                  <c:v>0.50451995938151983</c:v>
                </c:pt>
                <c:pt idx="8">
                  <c:v>0.51847079838009003</c:v>
                </c:pt>
                <c:pt idx="9">
                  <c:v>0.53234118350692694</c:v>
                </c:pt>
                <c:pt idx="10">
                  <c:v>0.54613072284341779</c:v>
                </c:pt>
                <c:pt idx="11">
                  <c:v>0.55983902965297305</c:v>
                </c:pt>
                <c:pt idx="12">
                  <c:v>0.57346572246755212</c:v>
                </c:pt>
              </c:numCache>
            </c:numRef>
          </c:val>
          <c:smooth val="0"/>
          <c:extLst xmlns:c16r2="http://schemas.microsoft.com/office/drawing/2015/06/chart">
            <c:ext xmlns:c16="http://schemas.microsoft.com/office/drawing/2014/chart" uri="{C3380CC4-5D6E-409C-BE32-E72D297353CC}">
              <c16:uniqueId val="{00000008-CEAF-4FC3-8BFA-47F10B7524B6}"/>
            </c:ext>
          </c:extLst>
        </c:ser>
        <c:ser>
          <c:idx val="9"/>
          <c:order val="9"/>
          <c:tx>
            <c:strRef>
              <c:f>'B2.2.Sales.Mix.Output'!$M$186</c:f>
              <c:strCache>
                <c:ptCount val="1"/>
                <c:pt idx="0">
                  <c:v>GWP&lt;1000</c:v>
                </c:pt>
              </c:strCache>
            </c:strRef>
          </c:tx>
          <c:spPr>
            <a:ln w="47625" cap="rnd">
              <a:solidFill>
                <a:schemeClr val="accent4">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'B2.2.Sales.Mix.Output'!$N$186:$Z$186</c:f>
              <c:numCache>
                <c:formatCode>0.0%</c:formatCode>
                <c:ptCount val="13"/>
                <c:pt idx="0">
                  <c:v>0</c:v>
                </c:pt>
                <c:pt idx="1">
                  <c:v>0</c:v>
                </c:pt>
                <c:pt idx="2">
                  <c:v>0</c:v>
                </c:pt>
                <c:pt idx="3">
                  <c:v>1.0176373098176749E-2</c:v>
                </c:pt>
                <c:pt idx="4">
                  <c:v>2.0476264013856497E-2</c:v>
                </c:pt>
                <c:pt idx="5">
                  <c:v>3.0900150839161693E-2</c:v>
                </c:pt>
                <c:pt idx="6">
                  <c:v>4.1448503331447728E-2</c:v>
                </c:pt>
                <c:pt idx="7">
                  <c:v>5.2121782799129455E-2</c:v>
                </c:pt>
                <c:pt idx="8">
                  <c:v>7.2539537367467141E-2</c:v>
                </c:pt>
                <c:pt idx="9">
                  <c:v>9.3173103509930758E-2</c:v>
                </c:pt>
                <c:pt idx="10">
                  <c:v>0.11402305945268469</c:v>
                </c:pt>
                <c:pt idx="11">
                  <c:v>0.13508996745568677</c:v>
                </c:pt>
                <c:pt idx="12">
                  <c:v>0.15637437365796439</c:v>
                </c:pt>
              </c:numCache>
            </c:numRef>
          </c:val>
          <c:smooth val="0"/>
          <c:extLst xmlns:c16r2="http://schemas.microsoft.com/office/drawing/2015/06/chart">
            <c:ext xmlns:c16="http://schemas.microsoft.com/office/drawing/2014/chart" uri="{C3380CC4-5D6E-409C-BE32-E72D297353CC}">
              <c16:uniqueId val="{00000009-CEAF-4FC3-8BFA-47F10B7524B6}"/>
            </c:ext>
          </c:extLst>
        </c:ser>
        <c:ser>
          <c:idx val="10"/>
          <c:order val="10"/>
          <c:tx>
            <c:strRef>
              <c:f>'B2.2.Sales.Mix.Output'!$M$187</c:f>
              <c:strCache>
                <c:ptCount val="1"/>
                <c:pt idx="0">
                  <c:v>HFO-1234</c:v>
                </c:pt>
              </c:strCache>
            </c:strRef>
          </c:tx>
          <c:spPr>
            <a:ln w="47625" cap="rnd">
              <a:solidFill>
                <a:schemeClr val="accent5">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'B2.2.Sales.Mix.Output'!$N$187:$Z$187</c:f>
              <c:numCache>
                <c:formatCode>0.0%</c:formatCode>
                <c:ptCount val="13"/>
                <c:pt idx="0">
                  <c:v>0</c:v>
                </c:pt>
                <c:pt idx="1">
                  <c:v>0</c:v>
                </c:pt>
                <c:pt idx="2">
                  <c:v>0</c:v>
                </c:pt>
                <c:pt idx="3">
                  <c:v>1.0176373098176749E-2</c:v>
                </c:pt>
                <c:pt idx="4">
                  <c:v>2.0476264013856497E-2</c:v>
                </c:pt>
                <c:pt idx="5">
                  <c:v>3.0900150839161693E-2</c:v>
                </c:pt>
                <c:pt idx="6">
                  <c:v>4.1448503331447728E-2</c:v>
                </c:pt>
                <c:pt idx="7">
                  <c:v>5.2121782799129455E-2</c:v>
                </c:pt>
                <c:pt idx="8">
                  <c:v>6.9911602210044901E-2</c:v>
                </c:pt>
                <c:pt idx="9">
                  <c:v>8.7910624970683096E-2</c:v>
                </c:pt>
                <c:pt idx="10">
                  <c:v>0.10611958381281818</c:v>
                </c:pt>
                <c:pt idx="11">
                  <c:v>0.12453919672443173</c:v>
                </c:pt>
                <c:pt idx="12">
                  <c:v>0.14317016677206595</c:v>
                </c:pt>
              </c:numCache>
            </c:numRef>
          </c:val>
          <c:smooth val="0"/>
          <c:extLst xmlns:c16r2="http://schemas.microsoft.com/office/drawing/2015/06/chart">
            <c:ext xmlns:c16="http://schemas.microsoft.com/office/drawing/2014/chart" uri="{C3380CC4-5D6E-409C-BE32-E72D297353CC}">
              <c16:uniqueId val="{0000000A-CEAF-4FC3-8BFA-47F10B7524B6}"/>
            </c:ext>
          </c:extLst>
        </c:ser>
        <c:ser>
          <c:idx val="11"/>
          <c:order val="11"/>
          <c:tx>
            <c:strRef>
              <c:f>'B2.2.Sales.Mix.Output'!$M$188</c:f>
              <c:strCache>
                <c:ptCount val="1"/>
                <c:pt idx="0">
                  <c:v>HC</c:v>
                </c:pt>
              </c:strCache>
            </c:strRef>
          </c:tx>
          <c:spPr>
            <a:ln w="47625" cap="rnd">
              <a:solidFill>
                <a:schemeClr val="accent6">
                  <a:lumMod val="6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'B2.2.Sales.Mix.Output'!$N$188:$Z$188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B-CEAF-4FC3-8BFA-47F10B7524B6}"/>
            </c:ext>
          </c:extLst>
        </c:ser>
        <c:ser>
          <c:idx val="12"/>
          <c:order val="12"/>
          <c:tx>
            <c:strRef>
              <c:f>'B2.2.Sales.Mix.Output'!$M$189</c:f>
              <c:strCache>
                <c:ptCount val="1"/>
                <c:pt idx="0">
                  <c:v>CO2</c:v>
                </c:pt>
              </c:strCache>
            </c:strRef>
          </c:tx>
          <c:spPr>
            <a:ln w="28575" cap="rnd">
              <a:solidFill>
                <a:schemeClr val="accent1">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'B2.2.Sales.Mix.Output'!$N$189:$Z$189</c:f>
              <c:numCache>
                <c:formatCode>0.0%</c:formatCode>
                <c:ptCount val="13"/>
                <c:pt idx="0">
                  <c:v>0</c:v>
                </c:pt>
                <c:pt idx="1">
                  <c:v>0</c:v>
                </c:pt>
                <c:pt idx="2">
                  <c:v>0</c:v>
                </c:pt>
                <c:pt idx="3">
                  <c:v>5.7376579417847259E-3</c:v>
                </c:pt>
                <c:pt idx="4">
                  <c:v>1.1431772023059984E-2</c:v>
                </c:pt>
                <c:pt idx="5">
                  <c:v>1.7082232787361665E-2</c:v>
                </c:pt>
                <c:pt idx="6">
                  <c:v>2.2688933993086555E-2</c:v>
                </c:pt>
                <c:pt idx="7">
                  <c:v>2.8251772644509406E-2</c:v>
                </c:pt>
                <c:pt idx="8">
                  <c:v>3.5518439077393188E-2</c:v>
                </c:pt>
                <c:pt idx="9">
                  <c:v>4.2761891711247141E-2</c:v>
                </c:pt>
                <c:pt idx="10">
                  <c:v>4.9982111827341379E-2</c:v>
                </c:pt>
                <c:pt idx="11">
                  <c:v>5.717908260667235E-2</c:v>
                </c:pt>
                <c:pt idx="12">
                  <c:v>6.4352789139638683E-2</c:v>
                </c:pt>
              </c:numCache>
            </c:numRef>
          </c:val>
          <c:smooth val="0"/>
          <c:extLst xmlns:c16r2="http://schemas.microsoft.com/office/drawing/2015/06/chart">
            <c:ext xmlns:c16="http://schemas.microsoft.com/office/drawing/2014/chart" uri="{C3380CC4-5D6E-409C-BE32-E72D297353CC}">
              <c16:uniqueId val="{0000000C-CEAF-4FC3-8BFA-47F10B7524B6}"/>
            </c:ext>
          </c:extLst>
        </c:ser>
        <c:ser>
          <c:idx val="13"/>
          <c:order val="13"/>
          <c:tx>
            <c:strRef>
              <c:f>'B2.2.Sales.Mix.Output'!$M$190</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'B2.2.Sales.Mix.Output'!$N$5:$Z$5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'B2.2.Sales.Mix.Output'!$N$190:$Z$190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D-CEAF-4FC3-8BFA-47F10B7524B6}"/>
            </c:ext>
          </c:extLst>
        </c:ser>
        <c:dLbls>
          <c:showLegendKey val="0"/>
          <c:showVal val="0"/>
          <c:showCatName val="0"/>
          <c:showSerName val="0"/>
          <c:showPercent val="0"/>
          <c:showBubbleSize val="0"/>
        </c:dLbls>
        <c:smooth val="0"/>
        <c:axId val="401755592"/>
        <c:axId val="401755984"/>
      </c:lineChart>
      <c:catAx>
        <c:axId val="4017555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5984"/>
        <c:crosses val="autoZero"/>
        <c:auto val="1"/>
        <c:lblAlgn val="ctr"/>
        <c:lblOffset val="100"/>
        <c:noMultiLvlLbl val="0"/>
      </c:catAx>
      <c:valAx>
        <c:axId val="4017559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55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'B3.Banks'!$Z$6:$Z$18</c:f>
              <c:numCache>
                <c:formatCode>#,##0</c:formatCode>
                <c:ptCount val="13"/>
                <c:pt idx="0">
                  <c:v>5605419.5042864345</c:v>
                </c:pt>
                <c:pt idx="1">
                  <c:v>4487509.6547920136</c:v>
                </c:pt>
                <c:pt idx="2">
                  <c:v>3512376.5973149352</c:v>
                </c:pt>
                <c:pt idx="3">
                  <c:v>2691603.6875327229</c:v>
                </c:pt>
                <c:pt idx="4">
                  <c:v>2017379.0750873529</c:v>
                </c:pt>
                <c:pt idx="5">
                  <c:v>1478902.1439129114</c:v>
                </c:pt>
                <c:pt idx="6">
                  <c:v>1087988.1387297388</c:v>
                </c:pt>
                <c:pt idx="7">
                  <c:v>796677.00803439342</c:v>
                </c:pt>
                <c:pt idx="8">
                  <c:v>584673.31180234661</c:v>
                </c:pt>
                <c:pt idx="9">
                  <c:v>434215.1358010518</c:v>
                </c:pt>
                <c:pt idx="10">
                  <c:v>336155.61496228422</c:v>
                </c:pt>
                <c:pt idx="11">
                  <c:v>274738.01490678469</c:v>
                </c:pt>
                <c:pt idx="12">
                  <c:v>222242.91586672366</c:v>
                </c:pt>
              </c:numCache>
            </c:numRef>
          </c:val>
          <c:extLst xmlns:c16r2="http://schemas.microsoft.com/office/drawing/2015/06/chart">
            <c:ext xmlns:c16="http://schemas.microsoft.com/office/drawing/2014/chart" uri="{C3380CC4-5D6E-409C-BE32-E72D297353CC}">
              <c16:uniqueId val="{00000000-8A25-4149-8F90-BE5BE87E2ED1}"/>
            </c:ext>
          </c:extLst>
        </c:ser>
        <c:ser>
          <c:idx val="1"/>
          <c:order val="1"/>
          <c:tx>
            <c:strRef>
              <c:f>'B3.Banks'!$AA$5</c:f>
              <c:strCache>
                <c:ptCount val="1"/>
                <c:pt idx="0">
                  <c:v>HCFC-123</c:v>
                </c:pt>
              </c:strCache>
            </c:strRef>
          </c:tx>
          <c:spPr>
            <a:solidFill>
              <a:schemeClr val="accent2"/>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'B3.Banks'!$AA$6:$AA$18</c:f>
              <c:numCache>
                <c:formatCode>#,##0</c:formatCode>
                <c:ptCount val="13"/>
                <c:pt idx="0">
                  <c:v>198570.12995863659</c:v>
                </c:pt>
                <c:pt idx="1">
                  <c:v>190182.52645204938</c:v>
                </c:pt>
                <c:pt idx="2">
                  <c:v>182234.3686419666</c:v>
                </c:pt>
                <c:pt idx="3">
                  <c:v>174570.33233886625</c:v>
                </c:pt>
                <c:pt idx="4">
                  <c:v>166891.01887989289</c:v>
                </c:pt>
                <c:pt idx="5">
                  <c:v>158905.33013065299</c:v>
                </c:pt>
                <c:pt idx="6">
                  <c:v>150484.01697265494</c:v>
                </c:pt>
                <c:pt idx="7">
                  <c:v>141733.16975552775</c:v>
                </c:pt>
                <c:pt idx="8">
                  <c:v>132884.49013231683</c:v>
                </c:pt>
                <c:pt idx="9">
                  <c:v>124143.22537953143</c:v>
                </c:pt>
                <c:pt idx="10">
                  <c:v>115545.58089878778</c:v>
                </c:pt>
                <c:pt idx="11">
                  <c:v>106944.3543299653</c:v>
                </c:pt>
                <c:pt idx="12">
                  <c:v>98095.80384960954</c:v>
                </c:pt>
              </c:numCache>
            </c:numRef>
          </c:val>
          <c:extLst xmlns:c16r2="http://schemas.microsoft.com/office/drawing/2015/06/chart">
            <c:ext xmlns:c16="http://schemas.microsoft.com/office/drawing/2014/chart" uri="{C3380CC4-5D6E-409C-BE32-E72D297353CC}">
              <c16:uniqueId val="{00000001-8A25-4149-8F90-BE5BE87E2ED1}"/>
            </c:ext>
          </c:extLst>
        </c:ser>
        <c:ser>
          <c:idx val="2"/>
          <c:order val="2"/>
          <c:tx>
            <c:strRef>
              <c:f>'B3.Banks'!$AB$5</c:f>
              <c:strCache>
                <c:ptCount val="1"/>
                <c:pt idx="0">
                  <c:v>HFC-134a</c:v>
                </c:pt>
              </c:strCache>
            </c:strRef>
          </c:tx>
          <c:spPr>
            <a:solidFill>
              <a:schemeClr val="accent3"/>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'B3.Banks'!$AB$6:$AB$18</c:f>
              <c:numCache>
                <c:formatCode>#,##0</c:formatCode>
                <c:ptCount val="13"/>
                <c:pt idx="0">
                  <c:v>16803353.451528855</c:v>
                </c:pt>
                <c:pt idx="1">
                  <c:v>17050790.906476557</c:v>
                </c:pt>
                <c:pt idx="2">
                  <c:v>17265186.167484388</c:v>
                </c:pt>
                <c:pt idx="3">
                  <c:v>17338504.798209898</c:v>
                </c:pt>
                <c:pt idx="4">
                  <c:v>17260395.591569446</c:v>
                </c:pt>
                <c:pt idx="5">
                  <c:v>17029127.633754864</c:v>
                </c:pt>
                <c:pt idx="6">
                  <c:v>16644973.483742731</c:v>
                </c:pt>
                <c:pt idx="7">
                  <c:v>16119989.680865578</c:v>
                </c:pt>
                <c:pt idx="8">
                  <c:v>15384774.66478955</c:v>
                </c:pt>
                <c:pt idx="9">
                  <c:v>14583002.06199532</c:v>
                </c:pt>
                <c:pt idx="10">
                  <c:v>13714693.706039093</c:v>
                </c:pt>
                <c:pt idx="11">
                  <c:v>12781660.365314476</c:v>
                </c:pt>
                <c:pt idx="12">
                  <c:v>11783149.258494547</c:v>
                </c:pt>
              </c:numCache>
            </c:numRef>
          </c:val>
          <c:extLst xmlns:c16r2="http://schemas.microsoft.com/office/drawing/2015/06/chart">
            <c:ext xmlns:c16="http://schemas.microsoft.com/office/drawing/2014/chart" uri="{C3380CC4-5D6E-409C-BE32-E72D297353CC}">
              <c16:uniqueId val="{00000002-8A25-4149-8F90-BE5BE87E2ED1}"/>
            </c:ext>
          </c:extLst>
        </c:ser>
        <c:ser>
          <c:idx val="3"/>
          <c:order val="3"/>
          <c:tx>
            <c:strRef>
              <c:f>'B3.Banks'!$AC$5</c:f>
              <c:strCache>
                <c:ptCount val="1"/>
                <c:pt idx="0">
                  <c:v>HFC-404A</c:v>
                </c:pt>
              </c:strCache>
            </c:strRef>
          </c:tx>
          <c:spPr>
            <a:solidFill>
              <a:schemeClr val="accent4"/>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'B3.Banks'!$AC$6:$AC$18</c:f>
              <c:numCache>
                <c:formatCode>#,##0</c:formatCode>
                <c:ptCount val="13"/>
                <c:pt idx="0">
                  <c:v>4559539.3423565589</c:v>
                </c:pt>
                <c:pt idx="1">
                  <c:v>4505785.8446796592</c:v>
                </c:pt>
                <c:pt idx="2">
                  <c:v>4436018.6068403972</c:v>
                </c:pt>
                <c:pt idx="3">
                  <c:v>4244483.4469804857</c:v>
                </c:pt>
                <c:pt idx="4">
                  <c:v>4030901.6881813309</c:v>
                </c:pt>
                <c:pt idx="5">
                  <c:v>3796027.9540756033</c:v>
                </c:pt>
                <c:pt idx="6">
                  <c:v>3512562.7152620358</c:v>
                </c:pt>
                <c:pt idx="7">
                  <c:v>3208517.8118721317</c:v>
                </c:pt>
                <c:pt idx="8">
                  <c:v>2973884.1944154603</c:v>
                </c:pt>
                <c:pt idx="9">
                  <c:v>2730629.0039626625</c:v>
                </c:pt>
                <c:pt idx="10">
                  <c:v>2479793.6253574817</c:v>
                </c:pt>
                <c:pt idx="11">
                  <c:v>2222936.9822921725</c:v>
                </c:pt>
                <c:pt idx="12">
                  <c:v>1962086.0482971279</c:v>
                </c:pt>
              </c:numCache>
            </c:numRef>
          </c:val>
          <c:extLst xmlns:c16r2="http://schemas.microsoft.com/office/drawing/2015/06/chart">
            <c:ext xmlns:c16="http://schemas.microsoft.com/office/drawing/2014/chart" uri="{C3380CC4-5D6E-409C-BE32-E72D297353CC}">
              <c16:uniqueId val="{00000003-8A25-4149-8F90-BE5BE87E2ED1}"/>
            </c:ext>
          </c:extLst>
        </c:ser>
        <c:ser>
          <c:idx val="4"/>
          <c:order val="4"/>
          <c:tx>
            <c:strRef>
              <c:f>'B3.Banks'!$AD$5</c:f>
              <c:strCache>
                <c:ptCount val="1"/>
                <c:pt idx="0">
                  <c:v>HFC-410A</c:v>
                </c:pt>
              </c:strCache>
            </c:strRef>
          </c:tx>
          <c:spPr>
            <a:solidFill>
              <a:schemeClr val="accent5"/>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'B3.Banks'!$AD$6:$AD$18</c:f>
              <c:numCache>
                <c:formatCode>#,##0</c:formatCode>
                <c:ptCount val="13"/>
                <c:pt idx="0">
                  <c:v>21893138.658776712</c:v>
                </c:pt>
                <c:pt idx="1">
                  <c:v>22966875.723209929</c:v>
                </c:pt>
                <c:pt idx="2">
                  <c:v>23669808.908035003</c:v>
                </c:pt>
                <c:pt idx="3">
                  <c:v>24081470.088226575</c:v>
                </c:pt>
                <c:pt idx="4">
                  <c:v>24206012.298988014</c:v>
                </c:pt>
                <c:pt idx="5">
                  <c:v>24068815.429916784</c:v>
                </c:pt>
                <c:pt idx="6">
                  <c:v>23702360.070619449</c:v>
                </c:pt>
                <c:pt idx="7">
                  <c:v>23143242.866806895</c:v>
                </c:pt>
                <c:pt idx="8">
                  <c:v>22440353.816975437</c:v>
                </c:pt>
                <c:pt idx="9">
                  <c:v>21612693.431124065</c:v>
                </c:pt>
                <c:pt idx="10">
                  <c:v>20671915.536527541</c:v>
                </c:pt>
                <c:pt idx="11">
                  <c:v>19622684.428599831</c:v>
                </c:pt>
                <c:pt idx="12">
                  <c:v>18479425.355783273</c:v>
                </c:pt>
              </c:numCache>
            </c:numRef>
          </c:val>
          <c:extLst xmlns:c16r2="http://schemas.microsoft.com/office/drawing/2015/06/chart">
            <c:ext xmlns:c16="http://schemas.microsoft.com/office/drawing/2014/chart" uri="{C3380CC4-5D6E-409C-BE32-E72D297353CC}">
              <c16:uniqueId val="{00000004-8A25-4149-8F90-BE5BE87E2ED1}"/>
            </c:ext>
          </c:extLst>
        </c:ser>
        <c:ser>
          <c:idx val="5"/>
          <c:order val="5"/>
          <c:tx>
            <c:strRef>
              <c:f>'B3.Banks'!$AE$5</c:f>
              <c:strCache>
                <c:ptCount val="1"/>
                <c:pt idx="0">
                  <c:v>HFC-407C</c:v>
                </c:pt>
              </c:strCache>
            </c:strRef>
          </c:tx>
          <c:spPr>
            <a:solidFill>
              <a:schemeClr val="accent6"/>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'B3.Banks'!$AE$6:$AE$18</c:f>
              <c:numCache>
                <c:formatCode>#,##0</c:formatCode>
                <c:ptCount val="13"/>
                <c:pt idx="0">
                  <c:v>1492178.1170607887</c:v>
                </c:pt>
                <c:pt idx="1">
                  <c:v>1523513.4578287739</c:v>
                </c:pt>
                <c:pt idx="2">
                  <c:v>1553533.2202564636</c:v>
                </c:pt>
                <c:pt idx="3">
                  <c:v>1565034.602444866</c:v>
                </c:pt>
                <c:pt idx="4">
                  <c:v>1559523.6564961309</c:v>
                </c:pt>
                <c:pt idx="5">
                  <c:v>1539315.93088446</c:v>
                </c:pt>
                <c:pt idx="6">
                  <c:v>1506048.8150596383</c:v>
                </c:pt>
                <c:pt idx="7">
                  <c:v>1459792.0346814939</c:v>
                </c:pt>
                <c:pt idx="8">
                  <c:v>1406651.2420738833</c:v>
                </c:pt>
                <c:pt idx="9">
                  <c:v>1344699.2665103534</c:v>
                </c:pt>
                <c:pt idx="10">
                  <c:v>1271706.0962015199</c:v>
                </c:pt>
                <c:pt idx="11">
                  <c:v>1185938.4666460694</c:v>
                </c:pt>
                <c:pt idx="12">
                  <c:v>1087318.2057331519</c:v>
                </c:pt>
              </c:numCache>
            </c:numRef>
          </c:val>
          <c:extLst xmlns:c16r2="http://schemas.microsoft.com/office/drawing/2015/06/chart">
            <c:ext xmlns:c16="http://schemas.microsoft.com/office/drawing/2014/chart" uri="{C3380CC4-5D6E-409C-BE32-E72D297353CC}">
              <c16:uniqueId val="{00000005-8A25-4149-8F90-BE5BE87E2ED1}"/>
            </c:ext>
          </c:extLst>
        </c:ser>
        <c:ser>
          <c:idx val="6"/>
          <c:order val="6"/>
          <c:tx>
            <c:strRef>
              <c:f>'B3.Banks'!$AF$5</c:f>
              <c:strCache>
                <c:ptCount val="1"/>
                <c:pt idx="0">
                  <c:v>HFC-32</c:v>
                </c:pt>
              </c:strCache>
            </c:strRef>
          </c:tx>
          <c:spPr>
            <a:solidFill>
              <a:schemeClr val="accent1">
                <a:lumMod val="60000"/>
              </a:schemeClr>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'B3.Banks'!$AF$6:$AF$18</c:f>
              <c:numCache>
                <c:formatCode>#,##0</c:formatCode>
                <c:ptCount val="13"/>
                <c:pt idx="0">
                  <c:v>2285823.1439929903</c:v>
                </c:pt>
                <c:pt idx="1">
                  <c:v>3137682.0872020312</c:v>
                </c:pt>
                <c:pt idx="2">
                  <c:v>4185602.7669175104</c:v>
                </c:pt>
                <c:pt idx="3">
                  <c:v>5332908.8998863446</c:v>
                </c:pt>
                <c:pt idx="4">
                  <c:v>6575664.1762767965</c:v>
                </c:pt>
                <c:pt idx="5">
                  <c:v>7911019.4298425447</c:v>
                </c:pt>
                <c:pt idx="6">
                  <c:v>9330972.7566704713</c:v>
                </c:pt>
                <c:pt idx="7">
                  <c:v>10821630.135351457</c:v>
                </c:pt>
                <c:pt idx="8">
                  <c:v>12345318.571388675</c:v>
                </c:pt>
                <c:pt idx="9">
                  <c:v>13889058.454714509</c:v>
                </c:pt>
                <c:pt idx="10">
                  <c:v>15441843.987234812</c:v>
                </c:pt>
                <c:pt idx="11">
                  <c:v>16997276.512698092</c:v>
                </c:pt>
                <c:pt idx="12">
                  <c:v>18555753.781965882</c:v>
                </c:pt>
              </c:numCache>
            </c:numRef>
          </c:val>
          <c:extLst xmlns:c16r2="http://schemas.microsoft.com/office/drawing/2015/06/chart">
            <c:ext xmlns:c16="http://schemas.microsoft.com/office/drawing/2014/chart" uri="{C3380CC4-5D6E-409C-BE32-E72D297353CC}">
              <c16:uniqueId val="{00000006-8A25-4149-8F90-BE5BE87E2ED1}"/>
            </c:ext>
          </c:extLst>
        </c:ser>
        <c:ser>
          <c:idx val="7"/>
          <c:order val="7"/>
          <c:tx>
            <c:strRef>
              <c:f>'B3.Banks'!$AG$5</c:f>
              <c:strCache>
                <c:ptCount val="1"/>
                <c:pt idx="0">
                  <c:v>HFC-Mix</c:v>
                </c:pt>
              </c:strCache>
            </c:strRef>
          </c:tx>
          <c:spPr>
            <a:solidFill>
              <a:schemeClr val="accent2">
                <a:lumMod val="60000"/>
              </a:schemeClr>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'B3.Banks'!$AG$6:$AG$18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8A25-4149-8F90-BE5BE87E2ED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'B3.Banks'!$AH$6:$AH$18</c:f>
              <c:numCache>
                <c:formatCode>#,##0</c:formatCode>
                <c:ptCount val="13"/>
                <c:pt idx="0">
                  <c:v>432492.95525065868</c:v>
                </c:pt>
                <c:pt idx="1">
                  <c:v>421791.06579987233</c:v>
                </c:pt>
                <c:pt idx="2">
                  <c:v>414164.93113505351</c:v>
                </c:pt>
                <c:pt idx="3">
                  <c:v>445145.24618707364</c:v>
                </c:pt>
                <c:pt idx="4">
                  <c:v>496051.4774555692</c:v>
                </c:pt>
                <c:pt idx="5">
                  <c:v>564798.78978244145</c:v>
                </c:pt>
                <c:pt idx="6">
                  <c:v>649011.1812126016</c:v>
                </c:pt>
                <c:pt idx="7">
                  <c:v>748782.3479261077</c:v>
                </c:pt>
                <c:pt idx="8">
                  <c:v>852610.93830653979</c:v>
                </c:pt>
                <c:pt idx="9">
                  <c:v>970057.05031965079</c:v>
                </c:pt>
                <c:pt idx="10">
                  <c:v>1100886.3373424229</c:v>
                </c:pt>
                <c:pt idx="11">
                  <c:v>1244743.7661139769</c:v>
                </c:pt>
                <c:pt idx="12">
                  <c:v>1401184.3107261627</c:v>
                </c:pt>
              </c:numCache>
            </c:numRef>
          </c:val>
          <c:extLst xmlns:c16r2="http://schemas.microsoft.com/office/drawing/2015/06/chart">
            <c:ext xmlns:c16="http://schemas.microsoft.com/office/drawing/2014/chart" uri="{C3380CC4-5D6E-409C-BE32-E72D297353CC}">
              <c16:uniqueId val="{00000008-8A25-4149-8F90-BE5BE87E2ED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'B3.Banks'!$AI$6:$AI$18</c:f>
              <c:numCache>
                <c:formatCode>#,##0</c:formatCode>
                <c:ptCount val="13"/>
                <c:pt idx="0">
                  <c:v>30709.876657527522</c:v>
                </c:pt>
                <c:pt idx="1">
                  <c:v>56627.654249438121</c:v>
                </c:pt>
                <c:pt idx="2">
                  <c:v>90118.214424985374</c:v>
                </c:pt>
                <c:pt idx="3">
                  <c:v>196522.26995856207</c:v>
                </c:pt>
                <c:pt idx="4">
                  <c:v>363696.20123035525</c:v>
                </c:pt>
                <c:pt idx="5">
                  <c:v>593229.25118633965</c:v>
                </c:pt>
                <c:pt idx="6">
                  <c:v>886757.62692040403</c:v>
                </c:pt>
                <c:pt idx="7">
                  <c:v>1245966.1059797585</c:v>
                </c:pt>
                <c:pt idx="8">
                  <c:v>1685362.9190286109</c:v>
                </c:pt>
                <c:pt idx="9">
                  <c:v>2201204.1179257603</c:v>
                </c:pt>
                <c:pt idx="10">
                  <c:v>2794884.3765605642</c:v>
                </c:pt>
                <c:pt idx="11">
                  <c:v>3467778.6105902824</c:v>
                </c:pt>
                <c:pt idx="12">
                  <c:v>4221151.2979820287</c:v>
                </c:pt>
              </c:numCache>
            </c:numRef>
          </c:val>
          <c:extLst xmlns:c16r2="http://schemas.microsoft.com/office/drawing/2015/06/chart">
            <c:ext xmlns:c16="http://schemas.microsoft.com/office/drawing/2014/chart" uri="{C3380CC4-5D6E-409C-BE32-E72D297353CC}">
              <c16:uniqueId val="{00000009-8A25-4149-8F90-BE5BE87E2ED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'B3.Banks'!$AJ$6:$AJ$18</c:f>
              <c:numCache>
                <c:formatCode>#,##0</c:formatCode>
                <c:ptCount val="13"/>
                <c:pt idx="0">
                  <c:v>901955.96459896094</c:v>
                </c:pt>
                <c:pt idx="1">
                  <c:v>1020009.9431125725</c:v>
                </c:pt>
                <c:pt idx="2">
                  <c:v>1162151.9454052374</c:v>
                </c:pt>
                <c:pt idx="3">
                  <c:v>1466437.7396442816</c:v>
                </c:pt>
                <c:pt idx="4">
                  <c:v>1895730.7455277438</c:v>
                </c:pt>
                <c:pt idx="5">
                  <c:v>2451843.2338313367</c:v>
                </c:pt>
                <c:pt idx="6">
                  <c:v>3136620.5215103971</c:v>
                </c:pt>
                <c:pt idx="7">
                  <c:v>3952256.9305514917</c:v>
                </c:pt>
                <c:pt idx="8">
                  <c:v>4863471.7206044877</c:v>
                </c:pt>
                <c:pt idx="9">
                  <c:v>5839830.746930832</c:v>
                </c:pt>
                <c:pt idx="10">
                  <c:v>6880067.7228245009</c:v>
                </c:pt>
                <c:pt idx="11">
                  <c:v>7981736.2511467692</c:v>
                </c:pt>
                <c:pt idx="12">
                  <c:v>9131069.8719763942</c:v>
                </c:pt>
              </c:numCache>
            </c:numRef>
          </c:val>
          <c:extLst xmlns:c16r2="http://schemas.microsoft.com/office/drawing/2015/06/chart">
            <c:ext xmlns:c16="http://schemas.microsoft.com/office/drawing/2014/chart" uri="{C3380CC4-5D6E-409C-BE32-E72D297353CC}">
              <c16:uniqueId val="{0000000A-8A25-4149-8F90-BE5BE87E2ED1}"/>
            </c:ext>
          </c:extLst>
        </c:ser>
        <c:dLbls>
          <c:showLegendKey val="0"/>
          <c:showVal val="0"/>
          <c:showCatName val="0"/>
          <c:showSerName val="0"/>
          <c:showPercent val="0"/>
          <c:showBubbleSize val="0"/>
        </c:dLbls>
        <c:axId val="401756768"/>
        <c:axId val="401757160"/>
      </c:areaChart>
      <c:catAx>
        <c:axId val="4017567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7160"/>
        <c:crosses val="autoZero"/>
        <c:auto val="1"/>
        <c:lblAlgn val="ctr"/>
        <c:lblOffset val="100"/>
        <c:noMultiLvlLbl val="0"/>
      </c:catAx>
      <c:valAx>
        <c:axId val="401757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676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'B3.Banks'!$AN$6:$AN$18</c:f>
              <c:numCache>
                <c:formatCode>#,##0.000</c:formatCode>
                <c:ptCount val="13"/>
                <c:pt idx="0">
                  <c:v>10.145809302758446</c:v>
                </c:pt>
                <c:pt idx="1">
                  <c:v>8.1223924751735446</c:v>
                </c:pt>
                <c:pt idx="2">
                  <c:v>6.3574016411400311</c:v>
                </c:pt>
                <c:pt idx="3">
                  <c:v>4.8718026744342282</c:v>
                </c:pt>
                <c:pt idx="4">
                  <c:v>3.6514561259081084</c:v>
                </c:pt>
                <c:pt idx="5">
                  <c:v>2.6768128804823696</c:v>
                </c:pt>
                <c:pt idx="6">
                  <c:v>1.9692585311008273</c:v>
                </c:pt>
                <c:pt idx="7">
                  <c:v>1.4419853845422521</c:v>
                </c:pt>
                <c:pt idx="8">
                  <c:v>1.0582586943622474</c:v>
                </c:pt>
                <c:pt idx="9">
                  <c:v>0.78592939579990373</c:v>
                </c:pt>
                <c:pt idx="10">
                  <c:v>0.60844166308173431</c:v>
                </c:pt>
                <c:pt idx="11">
                  <c:v>0.49727580698128043</c:v>
                </c:pt>
                <c:pt idx="12">
                  <c:v>0.4022596777187698</c:v>
                </c:pt>
              </c:numCache>
            </c:numRef>
          </c:val>
          <c:extLst xmlns:c16r2="http://schemas.microsoft.com/office/drawing/2015/06/chart">
            <c:ext xmlns:c16="http://schemas.microsoft.com/office/drawing/2014/chart" uri="{C3380CC4-5D6E-409C-BE32-E72D297353CC}">
              <c16:uniqueId val="{00000000-4B39-4C3B-A873-F3FB1A1B294C}"/>
            </c:ext>
          </c:extLst>
        </c:ser>
        <c:ser>
          <c:idx val="1"/>
          <c:order val="1"/>
          <c:tx>
            <c:strRef>
              <c:f>'B3.Banks'!$AO$5</c:f>
              <c:strCache>
                <c:ptCount val="1"/>
                <c:pt idx="0">
                  <c:v>HCFC-123</c:v>
                </c:pt>
              </c:strCache>
            </c:strRef>
          </c:tx>
          <c:spPr>
            <a:solidFill>
              <a:schemeClr val="accent2"/>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'B3.Banks'!$AO$6:$AO$18</c:f>
              <c:numCache>
                <c:formatCode>#,##0.000</c:formatCode>
                <c:ptCount val="13"/>
                <c:pt idx="0">
                  <c:v>1.5289900006815018E-2</c:v>
                </c:pt>
                <c:pt idx="1">
                  <c:v>1.4644054536807801E-2</c:v>
                </c:pt>
                <c:pt idx="2">
                  <c:v>1.4032046385431429E-2</c:v>
                </c:pt>
                <c:pt idx="3">
                  <c:v>1.3441915590092703E-2</c:v>
                </c:pt>
                <c:pt idx="4">
                  <c:v>1.2850608453751753E-2</c:v>
                </c:pt>
                <c:pt idx="5">
                  <c:v>1.223571042006028E-2</c:v>
                </c:pt>
                <c:pt idx="6">
                  <c:v>1.1587269306894431E-2</c:v>
                </c:pt>
                <c:pt idx="7">
                  <c:v>1.0913454071175636E-2</c:v>
                </c:pt>
                <c:pt idx="8">
                  <c:v>1.0232105740188395E-2</c:v>
                </c:pt>
                <c:pt idx="9">
                  <c:v>9.55902835422392E-3</c:v>
                </c:pt>
                <c:pt idx="10">
                  <c:v>8.8970097292066595E-3</c:v>
                </c:pt>
                <c:pt idx="11">
                  <c:v>8.2347152834073272E-3</c:v>
                </c:pt>
                <c:pt idx="12">
                  <c:v>7.5533768964199353E-3</c:v>
                </c:pt>
              </c:numCache>
            </c:numRef>
          </c:val>
          <c:extLst xmlns:c16r2="http://schemas.microsoft.com/office/drawing/2015/06/chart">
            <c:ext xmlns:c16="http://schemas.microsoft.com/office/drawing/2014/chart" uri="{C3380CC4-5D6E-409C-BE32-E72D297353CC}">
              <c16:uniqueId val="{00000001-4B39-4C3B-A873-F3FB1A1B294C}"/>
            </c:ext>
          </c:extLst>
        </c:ser>
        <c:ser>
          <c:idx val="2"/>
          <c:order val="2"/>
          <c:tx>
            <c:strRef>
              <c:f>'B3.Banks'!$AP$5</c:f>
              <c:strCache>
                <c:ptCount val="1"/>
                <c:pt idx="0">
                  <c:v>HFC-134a</c:v>
                </c:pt>
              </c:strCache>
            </c:strRef>
          </c:tx>
          <c:spPr>
            <a:solidFill>
              <a:schemeClr val="accent3"/>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'B3.Banks'!$AP$6:$AP$18</c:f>
              <c:numCache>
                <c:formatCode>#,##0.000</c:formatCode>
                <c:ptCount val="13"/>
                <c:pt idx="0">
                  <c:v>24.028795435686263</c:v>
                </c:pt>
                <c:pt idx="1">
                  <c:v>24.382630996261476</c:v>
                </c:pt>
                <c:pt idx="2">
                  <c:v>24.689216219502676</c:v>
                </c:pt>
                <c:pt idx="3">
                  <c:v>24.794061861440156</c:v>
                </c:pt>
                <c:pt idx="4">
                  <c:v>24.682365695944306</c:v>
                </c:pt>
                <c:pt idx="5">
                  <c:v>24.351652516269453</c:v>
                </c:pt>
                <c:pt idx="6">
                  <c:v>23.802312081752106</c:v>
                </c:pt>
                <c:pt idx="7">
                  <c:v>23.051585243637778</c:v>
                </c:pt>
                <c:pt idx="8">
                  <c:v>22.000227770649055</c:v>
                </c:pt>
                <c:pt idx="9">
                  <c:v>20.853692948653311</c:v>
                </c:pt>
                <c:pt idx="10">
                  <c:v>19.612011999635904</c:v>
                </c:pt>
                <c:pt idx="11">
                  <c:v>18.277774322399701</c:v>
                </c:pt>
                <c:pt idx="12">
                  <c:v>16.849903439647203</c:v>
                </c:pt>
              </c:numCache>
            </c:numRef>
          </c:val>
          <c:extLst xmlns:c16r2="http://schemas.microsoft.com/office/drawing/2015/06/chart">
            <c:ext xmlns:c16="http://schemas.microsoft.com/office/drawing/2014/chart" uri="{C3380CC4-5D6E-409C-BE32-E72D297353CC}">
              <c16:uniqueId val="{00000002-4B39-4C3B-A873-F3FB1A1B294C}"/>
            </c:ext>
          </c:extLst>
        </c:ser>
        <c:ser>
          <c:idx val="3"/>
          <c:order val="3"/>
          <c:tx>
            <c:strRef>
              <c:f>'B3.Banks'!$AQ$5</c:f>
              <c:strCache>
                <c:ptCount val="1"/>
                <c:pt idx="0">
                  <c:v>HFC-404A</c:v>
                </c:pt>
              </c:strCache>
            </c:strRef>
          </c:tx>
          <c:spPr>
            <a:solidFill>
              <a:schemeClr val="accent4"/>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'B3.Banks'!$AQ$6:$AQ$18</c:f>
              <c:numCache>
                <c:formatCode>#,##0.000</c:formatCode>
                <c:ptCount val="13"/>
                <c:pt idx="0">
                  <c:v>17.882513300722422</c:v>
                </c:pt>
                <c:pt idx="1">
                  <c:v>17.671692082833623</c:v>
                </c:pt>
                <c:pt idx="2">
                  <c:v>17.398064976028039</c:v>
                </c:pt>
                <c:pt idx="3">
                  <c:v>16.646864079057465</c:v>
                </c:pt>
                <c:pt idx="4">
                  <c:v>15.809196421047179</c:v>
                </c:pt>
                <c:pt idx="5">
                  <c:v>14.888021635884515</c:v>
                </c:pt>
                <c:pt idx="6">
                  <c:v>13.776270969257704</c:v>
                </c:pt>
                <c:pt idx="7">
                  <c:v>12.5838068581625</c:v>
                </c:pt>
                <c:pt idx="8">
                  <c:v>11.663573810497434</c:v>
                </c:pt>
                <c:pt idx="9">
                  <c:v>10.709526953541562</c:v>
                </c:pt>
                <c:pt idx="10">
                  <c:v>9.7257505986520432</c:v>
                </c:pt>
                <c:pt idx="11">
                  <c:v>8.7183588445499005</c:v>
                </c:pt>
                <c:pt idx="12">
                  <c:v>7.6953014814213363</c:v>
                </c:pt>
              </c:numCache>
            </c:numRef>
          </c:val>
          <c:extLst xmlns:c16r2="http://schemas.microsoft.com/office/drawing/2015/06/chart">
            <c:ext xmlns:c16="http://schemas.microsoft.com/office/drawing/2014/chart" uri="{C3380CC4-5D6E-409C-BE32-E72D297353CC}">
              <c16:uniqueId val="{00000003-4B39-4C3B-A873-F3FB1A1B294C}"/>
            </c:ext>
          </c:extLst>
        </c:ser>
        <c:ser>
          <c:idx val="4"/>
          <c:order val="4"/>
          <c:tx>
            <c:strRef>
              <c:f>'B3.Banks'!$AR$5</c:f>
              <c:strCache>
                <c:ptCount val="1"/>
                <c:pt idx="0">
                  <c:v>HFC-410A</c:v>
                </c:pt>
              </c:strCache>
            </c:strRef>
          </c:tx>
          <c:spPr>
            <a:solidFill>
              <a:schemeClr val="accent5"/>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'B3.Banks'!$AR$6:$AR$18</c:f>
              <c:numCache>
                <c:formatCode>#,##0.000</c:formatCode>
                <c:ptCount val="13"/>
                <c:pt idx="0">
                  <c:v>45.712873519525772</c:v>
                </c:pt>
                <c:pt idx="1">
                  <c:v>47.954836510062322</c:v>
                </c:pt>
                <c:pt idx="2">
                  <c:v>49.422560999977087</c:v>
                </c:pt>
                <c:pt idx="3">
                  <c:v>50.282109544217093</c:v>
                </c:pt>
                <c:pt idx="4">
                  <c:v>50.542153680286972</c:v>
                </c:pt>
                <c:pt idx="5">
                  <c:v>50.25568661766625</c:v>
                </c:pt>
                <c:pt idx="6">
                  <c:v>49.490527827453406</c:v>
                </c:pt>
                <c:pt idx="7">
                  <c:v>48.323091105892793</c:v>
                </c:pt>
                <c:pt idx="8">
                  <c:v>46.855458769844702</c:v>
                </c:pt>
                <c:pt idx="9">
                  <c:v>45.127303884187036</c:v>
                </c:pt>
                <c:pt idx="10">
                  <c:v>43.162959640269506</c:v>
                </c:pt>
                <c:pt idx="11">
                  <c:v>40.972165086916448</c:v>
                </c:pt>
                <c:pt idx="12">
                  <c:v>38.585040142875478</c:v>
                </c:pt>
              </c:numCache>
            </c:numRef>
          </c:val>
          <c:extLst xmlns:c16r2="http://schemas.microsoft.com/office/drawing/2015/06/chart">
            <c:ext xmlns:c16="http://schemas.microsoft.com/office/drawing/2014/chart" uri="{C3380CC4-5D6E-409C-BE32-E72D297353CC}">
              <c16:uniqueId val="{00000004-4B39-4C3B-A873-F3FB1A1B294C}"/>
            </c:ext>
          </c:extLst>
        </c:ser>
        <c:ser>
          <c:idx val="5"/>
          <c:order val="5"/>
          <c:tx>
            <c:strRef>
              <c:f>'B3.Banks'!$AS$5</c:f>
              <c:strCache>
                <c:ptCount val="1"/>
                <c:pt idx="0">
                  <c:v>HFC-407C</c:v>
                </c:pt>
              </c:strCache>
            </c:strRef>
          </c:tx>
          <c:spPr>
            <a:solidFill>
              <a:schemeClr val="accent6"/>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'B3.Banks'!$AS$6:$AS$18</c:f>
              <c:numCache>
                <c:formatCode>#,##0.000</c:formatCode>
                <c:ptCount val="13"/>
                <c:pt idx="0">
                  <c:v>2.6471239796658392</c:v>
                </c:pt>
                <c:pt idx="1">
                  <c:v>2.7027128741882449</c:v>
                </c:pt>
                <c:pt idx="2">
                  <c:v>2.7559679327349662</c:v>
                </c:pt>
                <c:pt idx="3">
                  <c:v>2.7763713847371925</c:v>
                </c:pt>
                <c:pt idx="4">
                  <c:v>2.7665949666241358</c:v>
                </c:pt>
                <c:pt idx="5">
                  <c:v>2.7307464613890322</c:v>
                </c:pt>
                <c:pt idx="6">
                  <c:v>2.6717305979157984</c:v>
                </c:pt>
                <c:pt idx="7">
                  <c:v>2.5896710695249703</c:v>
                </c:pt>
                <c:pt idx="8">
                  <c:v>2.4953993034390693</c:v>
                </c:pt>
                <c:pt idx="9">
                  <c:v>2.385496498789367</c:v>
                </c:pt>
                <c:pt idx="10">
                  <c:v>2.2560066146614961</c:v>
                </c:pt>
                <c:pt idx="11">
                  <c:v>2.1038548398301269</c:v>
                </c:pt>
                <c:pt idx="12">
                  <c:v>1.9289024969706112</c:v>
                </c:pt>
              </c:numCache>
            </c:numRef>
          </c:val>
          <c:extLst xmlns:c16r2="http://schemas.microsoft.com/office/drawing/2015/06/chart">
            <c:ext xmlns:c16="http://schemas.microsoft.com/office/drawing/2014/chart" uri="{C3380CC4-5D6E-409C-BE32-E72D297353CC}">
              <c16:uniqueId val="{00000005-4B39-4C3B-A873-F3FB1A1B294C}"/>
            </c:ext>
          </c:extLst>
        </c:ser>
        <c:ser>
          <c:idx val="6"/>
          <c:order val="6"/>
          <c:tx>
            <c:strRef>
              <c:f>'B3.Banks'!$AT$5</c:f>
              <c:strCache>
                <c:ptCount val="1"/>
                <c:pt idx="0">
                  <c:v>HFC-32</c:v>
                </c:pt>
              </c:strCache>
            </c:strRef>
          </c:tx>
          <c:spPr>
            <a:solidFill>
              <a:schemeClr val="accent1">
                <a:lumMod val="60000"/>
              </a:schemeClr>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'B3.Banks'!$AT$6:$AT$18</c:f>
              <c:numCache>
                <c:formatCode>#,##0.000</c:formatCode>
                <c:ptCount val="13"/>
                <c:pt idx="0">
                  <c:v>1.5429306221952683</c:v>
                </c:pt>
                <c:pt idx="1">
                  <c:v>2.1179354088613711</c:v>
                </c:pt>
                <c:pt idx="2">
                  <c:v>2.8252818676693194</c:v>
                </c:pt>
                <c:pt idx="3">
                  <c:v>3.5997135074232829</c:v>
                </c:pt>
                <c:pt idx="4">
                  <c:v>4.4385733189868377</c:v>
                </c:pt>
                <c:pt idx="5">
                  <c:v>5.3399381151437169</c:v>
                </c:pt>
                <c:pt idx="6">
                  <c:v>6.2984066107525685</c:v>
                </c:pt>
                <c:pt idx="7">
                  <c:v>7.3046003413622334</c:v>
                </c:pt>
                <c:pt idx="8">
                  <c:v>8.3330900356873556</c:v>
                </c:pt>
                <c:pt idx="9">
                  <c:v>9.3751144569322928</c:v>
                </c:pt>
                <c:pt idx="10">
                  <c:v>10.4232446913835</c:v>
                </c:pt>
                <c:pt idx="11">
                  <c:v>11.473161646071214</c:v>
                </c:pt>
                <c:pt idx="12">
                  <c:v>12.525133802826971</c:v>
                </c:pt>
              </c:numCache>
            </c:numRef>
          </c:val>
          <c:extLst xmlns:c16r2="http://schemas.microsoft.com/office/drawing/2015/06/chart">
            <c:ext xmlns:c16="http://schemas.microsoft.com/office/drawing/2014/chart" uri="{C3380CC4-5D6E-409C-BE32-E72D297353CC}">
              <c16:uniqueId val="{00000006-4B39-4C3B-A873-F3FB1A1B294C}"/>
            </c:ext>
          </c:extLst>
        </c:ser>
        <c:ser>
          <c:idx val="7"/>
          <c:order val="7"/>
          <c:tx>
            <c:strRef>
              <c:f>'B3.Banks'!$AU$5</c:f>
              <c:strCache>
                <c:ptCount val="1"/>
                <c:pt idx="0">
                  <c:v>HFC-Mix</c:v>
                </c:pt>
              </c:strCache>
            </c:strRef>
          </c:tx>
          <c:spPr>
            <a:solidFill>
              <a:schemeClr val="accent2">
                <a:lumMod val="60000"/>
              </a:schemeClr>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'B3.Banks'!$AU$6:$AU$18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4B39-4C3B-A873-F3FB1A1B294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'B3.Banks'!$AV$6:$AV$18</c:f>
              <c:numCache>
                <c:formatCode>#,##0.000</c:formatCode>
                <c:ptCount val="13"/>
                <c:pt idx="0">
                  <c:v>0.64873943287598812</c:v>
                </c:pt>
                <c:pt idx="1">
                  <c:v>0.63268659869980848</c:v>
                </c:pt>
                <c:pt idx="2">
                  <c:v>0.62124739670258022</c:v>
                </c:pt>
                <c:pt idx="3">
                  <c:v>0.6677178692806105</c:v>
                </c:pt>
                <c:pt idx="4">
                  <c:v>0.74407721618335376</c:v>
                </c:pt>
                <c:pt idx="5">
                  <c:v>0.84719818467366204</c:v>
                </c:pt>
                <c:pt idx="6">
                  <c:v>0.97351677181890239</c:v>
                </c:pt>
                <c:pt idx="7">
                  <c:v>1.1231735218891616</c:v>
                </c:pt>
                <c:pt idx="8">
                  <c:v>1.2789164074598098</c:v>
                </c:pt>
                <c:pt idx="9">
                  <c:v>1.4550855754794763</c:v>
                </c:pt>
                <c:pt idx="10">
                  <c:v>1.6513295060136346</c:v>
                </c:pt>
                <c:pt idx="11">
                  <c:v>1.8671156491709653</c:v>
                </c:pt>
                <c:pt idx="12">
                  <c:v>2.1017764660892446</c:v>
                </c:pt>
              </c:numCache>
            </c:numRef>
          </c:val>
          <c:extLst xmlns:c16r2="http://schemas.microsoft.com/office/drawing/2015/06/chart">
            <c:ext xmlns:c16="http://schemas.microsoft.com/office/drawing/2014/chart" uri="{C3380CC4-5D6E-409C-BE32-E72D297353CC}">
              <c16:uniqueId val="{00000008-4B39-4C3B-A873-F3FB1A1B294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'B3.Banks'!$AW$6:$AW$18</c:f>
              <c:numCache>
                <c:formatCode>#,##0.000</c:formatCode>
                <c:ptCount val="13"/>
                <c:pt idx="0">
                  <c:v>1.5354938328763761E-2</c:v>
                </c:pt>
                <c:pt idx="1">
                  <c:v>2.8313827124719061E-2</c:v>
                </c:pt>
                <c:pt idx="2">
                  <c:v>4.5059107212492691E-2</c:v>
                </c:pt>
                <c:pt idx="3">
                  <c:v>9.8261134979281031E-2</c:v>
                </c:pt>
                <c:pt idx="4">
                  <c:v>0.18184810061517762</c:v>
                </c:pt>
                <c:pt idx="5">
                  <c:v>0.29661462559316981</c:v>
                </c:pt>
                <c:pt idx="6">
                  <c:v>0.44337881346020203</c:v>
                </c:pt>
                <c:pt idx="7">
                  <c:v>0.62298305298987933</c:v>
                </c:pt>
                <c:pt idx="8">
                  <c:v>0.8426814595143054</c:v>
                </c:pt>
                <c:pt idx="9">
                  <c:v>1.1006020589628802</c:v>
                </c:pt>
                <c:pt idx="10">
                  <c:v>1.3974421882802823</c:v>
                </c:pt>
                <c:pt idx="11">
                  <c:v>1.7338893052951412</c:v>
                </c:pt>
                <c:pt idx="12">
                  <c:v>2.1105756489910146</c:v>
                </c:pt>
              </c:numCache>
            </c:numRef>
          </c:val>
          <c:extLst xmlns:c16r2="http://schemas.microsoft.com/office/drawing/2015/06/chart">
            <c:ext xmlns:c16="http://schemas.microsoft.com/office/drawing/2014/chart" uri="{C3380CC4-5D6E-409C-BE32-E72D297353CC}">
              <c16:uniqueId val="{00000009-4B39-4C3B-A873-F3FB1A1B294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'B3.Banks'!$AX$6:$AX$18</c:f>
              <c:numCache>
                <c:formatCode>#,##0.000</c:formatCode>
                <c:ptCount val="13"/>
                <c:pt idx="0">
                  <c:v>3.607823858395844E-3</c:v>
                </c:pt>
                <c:pt idx="1">
                  <c:v>4.0800397724502901E-3</c:v>
                </c:pt>
                <c:pt idx="2">
                  <c:v>4.6486077816209493E-3</c:v>
                </c:pt>
                <c:pt idx="3">
                  <c:v>5.8657509585771251E-3</c:v>
                </c:pt>
                <c:pt idx="4">
                  <c:v>7.5829229821109765E-3</c:v>
                </c:pt>
                <c:pt idx="5">
                  <c:v>9.8073729353253467E-3</c:v>
                </c:pt>
                <c:pt idx="6">
                  <c:v>1.2546482086041588E-2</c:v>
                </c:pt>
                <c:pt idx="7">
                  <c:v>1.5809027722205965E-2</c:v>
                </c:pt>
                <c:pt idx="8">
                  <c:v>1.9453886882417948E-2</c:v>
                </c:pt>
                <c:pt idx="9">
                  <c:v>2.3359322987723329E-2</c:v>
                </c:pt>
                <c:pt idx="10">
                  <c:v>2.7520270891298007E-2</c:v>
                </c:pt>
                <c:pt idx="11">
                  <c:v>3.1926945004587079E-2</c:v>
                </c:pt>
                <c:pt idx="12">
                  <c:v>3.652427948790557E-2</c:v>
                </c:pt>
              </c:numCache>
            </c:numRef>
          </c:val>
          <c:extLst xmlns:c16r2="http://schemas.microsoft.com/office/drawing/2015/06/chart">
            <c:ext xmlns:c16="http://schemas.microsoft.com/office/drawing/2014/chart" uri="{C3380CC4-5D6E-409C-BE32-E72D297353CC}">
              <c16:uniqueId val="{0000000A-4B39-4C3B-A873-F3FB1A1B294C}"/>
            </c:ext>
          </c:extLst>
        </c:ser>
        <c:dLbls>
          <c:showLegendKey val="0"/>
          <c:showVal val="0"/>
          <c:showCatName val="0"/>
          <c:showSerName val="0"/>
          <c:showPercent val="0"/>
          <c:showBubbleSize val="0"/>
        </c:dLbls>
        <c:axId val="401757552"/>
        <c:axId val="401758336"/>
      </c:areaChart>
      <c:catAx>
        <c:axId val="401757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8336"/>
        <c:crosses val="autoZero"/>
        <c:auto val="1"/>
        <c:lblAlgn val="ctr"/>
        <c:lblOffset val="100"/>
        <c:noMultiLvlLbl val="0"/>
      </c:catAx>
      <c:valAx>
        <c:axId val="401758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175755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'B3.Banks'!$Z$27:$Z$39</c:f>
              <c:numCache>
                <c:formatCode>#,##0</c:formatCode>
                <c:ptCount val="13"/>
                <c:pt idx="0">
                  <c:v>481739.54865188728</c:v>
                </c:pt>
                <c:pt idx="1">
                  <c:v>355636.98235292442</c:v>
                </c:pt>
                <c:pt idx="2">
                  <c:v>258258.66207309067</c:v>
                </c:pt>
                <c:pt idx="3">
                  <c:v>184090.25124980207</c:v>
                </c:pt>
                <c:pt idx="4">
                  <c:v>127766.2455087522</c:v>
                </c:pt>
                <c:pt idx="5">
                  <c:v>85122.18940756224</c:v>
                </c:pt>
                <c:pt idx="6">
                  <c:v>53498.001046536199</c:v>
                </c:pt>
                <c:pt idx="7">
                  <c:v>31140.398775253023</c:v>
                </c:pt>
                <c:pt idx="8">
                  <c:v>16352.709268368711</c:v>
                </c:pt>
                <c:pt idx="9">
                  <c:v>7569.4818449365594</c:v>
                </c:pt>
                <c:pt idx="10">
                  <c:v>3027.0806863848061</c:v>
                </c:pt>
                <c:pt idx="11">
                  <c:v>1030.343131084159</c:v>
                </c:pt>
                <c:pt idx="12">
                  <c:v>295.20953816633255</c:v>
                </c:pt>
              </c:numCache>
            </c:numRef>
          </c:val>
          <c:extLst xmlns:c16r2="http://schemas.microsoft.com/office/drawing/2015/06/chart">
            <c:ext xmlns:c16="http://schemas.microsoft.com/office/drawing/2014/chart" uri="{C3380CC4-5D6E-409C-BE32-E72D297353CC}">
              <c16:uniqueId val="{00000000-A9BA-4C18-8810-EC3E4E5E9C77}"/>
            </c:ext>
          </c:extLst>
        </c:ser>
        <c:ser>
          <c:idx val="1"/>
          <c:order val="1"/>
          <c:tx>
            <c:strRef>
              <c:f>'B3.Banks'!$AA$5</c:f>
              <c:strCache>
                <c:ptCount val="1"/>
                <c:pt idx="0">
                  <c:v>HCFC-123</c:v>
                </c:pt>
              </c:strCache>
            </c:strRef>
          </c:tx>
          <c:spPr>
            <a:solidFill>
              <a:schemeClr val="accent2"/>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'B3.Banks'!$AA$27:$AA$39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A9BA-4C18-8810-EC3E4E5E9C77}"/>
            </c:ext>
          </c:extLst>
        </c:ser>
        <c:ser>
          <c:idx val="2"/>
          <c:order val="2"/>
          <c:tx>
            <c:strRef>
              <c:f>'B3.Banks'!$AB$5</c:f>
              <c:strCache>
                <c:ptCount val="1"/>
                <c:pt idx="0">
                  <c:v>HFC-134a</c:v>
                </c:pt>
              </c:strCache>
            </c:strRef>
          </c:tx>
          <c:spPr>
            <a:solidFill>
              <a:schemeClr val="accent3"/>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'B3.Banks'!$AB$27:$AB$39</c:f>
              <c:numCache>
                <c:formatCode>#,##0</c:formatCode>
                <c:ptCount val="13"/>
                <c:pt idx="0">
                  <c:v>252341.83262411042</c:v>
                </c:pt>
                <c:pt idx="1">
                  <c:v>250074.06250688032</c:v>
                </c:pt>
                <c:pt idx="2">
                  <c:v>245848.62813782124</c:v>
                </c:pt>
                <c:pt idx="3">
                  <c:v>239268.59124320376</c:v>
                </c:pt>
                <c:pt idx="4">
                  <c:v>230992.10642085495</c:v>
                </c:pt>
                <c:pt idx="5">
                  <c:v>221641.84897669675</c:v>
                </c:pt>
                <c:pt idx="6">
                  <c:v>212217.03853171016</c:v>
                </c:pt>
                <c:pt idx="7">
                  <c:v>203695.41239955579</c:v>
                </c:pt>
                <c:pt idx="8">
                  <c:v>196263.07666138411</c:v>
                </c:pt>
                <c:pt idx="9">
                  <c:v>190294.99137323539</c:v>
                </c:pt>
                <c:pt idx="10">
                  <c:v>185937.82294318068</c:v>
                </c:pt>
                <c:pt idx="11">
                  <c:v>182923.58048662322</c:v>
                </c:pt>
                <c:pt idx="12">
                  <c:v>180390.19008772567</c:v>
                </c:pt>
              </c:numCache>
            </c:numRef>
          </c:val>
          <c:extLst xmlns:c16r2="http://schemas.microsoft.com/office/drawing/2015/06/chart">
            <c:ext xmlns:c16="http://schemas.microsoft.com/office/drawing/2014/chart" uri="{C3380CC4-5D6E-409C-BE32-E72D297353CC}">
              <c16:uniqueId val="{00000002-A9BA-4C18-8810-EC3E4E5E9C77}"/>
            </c:ext>
          </c:extLst>
        </c:ser>
        <c:ser>
          <c:idx val="3"/>
          <c:order val="3"/>
          <c:tx>
            <c:strRef>
              <c:f>'B3.Banks'!$AC$5</c:f>
              <c:strCache>
                <c:ptCount val="1"/>
                <c:pt idx="0">
                  <c:v>HFC-404A</c:v>
                </c:pt>
              </c:strCache>
            </c:strRef>
          </c:tx>
          <c:spPr>
            <a:solidFill>
              <a:schemeClr val="accent4"/>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'B3.Banks'!$AC$27:$AC$39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A9BA-4C18-8810-EC3E4E5E9C77}"/>
            </c:ext>
          </c:extLst>
        </c:ser>
        <c:ser>
          <c:idx val="4"/>
          <c:order val="4"/>
          <c:tx>
            <c:strRef>
              <c:f>'B3.Banks'!$AD$5</c:f>
              <c:strCache>
                <c:ptCount val="1"/>
                <c:pt idx="0">
                  <c:v>HFC-410A</c:v>
                </c:pt>
              </c:strCache>
            </c:strRef>
          </c:tx>
          <c:spPr>
            <a:solidFill>
              <a:schemeClr val="accent5"/>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'B3.Banks'!$AD$27:$AD$39</c:f>
              <c:numCache>
                <c:formatCode>#,##0</c:formatCode>
                <c:ptCount val="13"/>
                <c:pt idx="0">
                  <c:v>605348.81454433035</c:v>
                </c:pt>
                <c:pt idx="1">
                  <c:v>639294.33259050944</c:v>
                </c:pt>
                <c:pt idx="2">
                  <c:v>665005.36028797226</c:v>
                </c:pt>
                <c:pt idx="3">
                  <c:v>679471.17345111968</c:v>
                </c:pt>
                <c:pt idx="4">
                  <c:v>681444.5616828535</c:v>
                </c:pt>
                <c:pt idx="5">
                  <c:v>671189.13540505094</c:v>
                </c:pt>
                <c:pt idx="6">
                  <c:v>649411.13274897274</c:v>
                </c:pt>
                <c:pt idx="7">
                  <c:v>617652.60756189539</c:v>
                </c:pt>
                <c:pt idx="8">
                  <c:v>579250.27395908709</c:v>
                </c:pt>
                <c:pt idx="9">
                  <c:v>538121.93895131163</c:v>
                </c:pt>
                <c:pt idx="10">
                  <c:v>497231.11315458763</c:v>
                </c:pt>
                <c:pt idx="11">
                  <c:v>458824.72671877529</c:v>
                </c:pt>
                <c:pt idx="12">
                  <c:v>423876.97409140383</c:v>
                </c:pt>
              </c:numCache>
            </c:numRef>
          </c:val>
          <c:extLst xmlns:c16r2="http://schemas.microsoft.com/office/drawing/2015/06/chart">
            <c:ext xmlns:c16="http://schemas.microsoft.com/office/drawing/2014/chart" uri="{C3380CC4-5D6E-409C-BE32-E72D297353CC}">
              <c16:uniqueId val="{00000004-A9BA-4C18-8810-EC3E4E5E9C77}"/>
            </c:ext>
          </c:extLst>
        </c:ser>
        <c:ser>
          <c:idx val="5"/>
          <c:order val="5"/>
          <c:tx>
            <c:strRef>
              <c:f>'B3.Banks'!$AE$5</c:f>
              <c:strCache>
                <c:ptCount val="1"/>
                <c:pt idx="0">
                  <c:v>HFC-407C</c:v>
                </c:pt>
              </c:strCache>
            </c:strRef>
          </c:tx>
          <c:spPr>
            <a:solidFill>
              <a:schemeClr val="accent6"/>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'B3.Banks'!$AE$27:$AE$39</c:f>
              <c:numCache>
                <c:formatCode>#,##0</c:formatCode>
                <c:ptCount val="13"/>
                <c:pt idx="0">
                  <c:v>79823.01863492043</c:v>
                </c:pt>
                <c:pt idx="1">
                  <c:v>71694.967357693444</c:v>
                </c:pt>
                <c:pt idx="2">
                  <c:v>63067.098476382773</c:v>
                </c:pt>
                <c:pt idx="3">
                  <c:v>55073.61574031465</c:v>
                </c:pt>
                <c:pt idx="4">
                  <c:v>48067.83222357562</c:v>
                </c:pt>
                <c:pt idx="5">
                  <c:v>42066.251315891765</c:v>
                </c:pt>
                <c:pt idx="6">
                  <c:v>37110.521659669306</c:v>
                </c:pt>
                <c:pt idx="7">
                  <c:v>33144.625677377277</c:v>
                </c:pt>
                <c:pt idx="8">
                  <c:v>30000.309032673009</c:v>
                </c:pt>
                <c:pt idx="9">
                  <c:v>27542.670409690596</c:v>
                </c:pt>
                <c:pt idx="10">
                  <c:v>25713.778534813562</c:v>
                </c:pt>
                <c:pt idx="11">
                  <c:v>24428.314381867127</c:v>
                </c:pt>
                <c:pt idx="12">
                  <c:v>23590.825913814446</c:v>
                </c:pt>
              </c:numCache>
            </c:numRef>
          </c:val>
          <c:extLst xmlns:c16r2="http://schemas.microsoft.com/office/drawing/2015/06/chart">
            <c:ext xmlns:c16="http://schemas.microsoft.com/office/drawing/2014/chart" uri="{C3380CC4-5D6E-409C-BE32-E72D297353CC}">
              <c16:uniqueId val="{00000005-A9BA-4C18-8810-EC3E4E5E9C77}"/>
            </c:ext>
          </c:extLst>
        </c:ser>
        <c:ser>
          <c:idx val="6"/>
          <c:order val="6"/>
          <c:tx>
            <c:strRef>
              <c:f>'B3.Banks'!$AF$5</c:f>
              <c:strCache>
                <c:ptCount val="1"/>
                <c:pt idx="0">
                  <c:v>HFC-32</c:v>
                </c:pt>
              </c:strCache>
            </c:strRef>
          </c:tx>
          <c:spPr>
            <a:solidFill>
              <a:schemeClr val="accent1">
                <a:lumMod val="60000"/>
              </a:schemeClr>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'B3.Banks'!$AF$27:$AF$39</c:f>
              <c:numCache>
                <c:formatCode>#,##0</c:formatCode>
                <c:ptCount val="13"/>
                <c:pt idx="0">
                  <c:v>109016.72760292256</c:v>
                </c:pt>
                <c:pt idx="1">
                  <c:v>130046.83273495531</c:v>
                </c:pt>
                <c:pt idx="2">
                  <c:v>149768.2704714009</c:v>
                </c:pt>
                <c:pt idx="3">
                  <c:v>168675.29752729516</c:v>
                </c:pt>
                <c:pt idx="4">
                  <c:v>186407.31916607684</c:v>
                </c:pt>
                <c:pt idx="5">
                  <c:v>203245.97321630371</c:v>
                </c:pt>
                <c:pt idx="6">
                  <c:v>219713.91890233362</c:v>
                </c:pt>
                <c:pt idx="7">
                  <c:v>236091.12919523008</c:v>
                </c:pt>
                <c:pt idx="8">
                  <c:v>251667.74739009875</c:v>
                </c:pt>
                <c:pt idx="9">
                  <c:v>265593.54017125827</c:v>
                </c:pt>
                <c:pt idx="10">
                  <c:v>276893.01095892541</c:v>
                </c:pt>
                <c:pt idx="11">
                  <c:v>284817.88752861018</c:v>
                </c:pt>
                <c:pt idx="12">
                  <c:v>289381.55824924371</c:v>
                </c:pt>
              </c:numCache>
            </c:numRef>
          </c:val>
          <c:extLst xmlns:c16r2="http://schemas.microsoft.com/office/drawing/2015/06/chart">
            <c:ext xmlns:c16="http://schemas.microsoft.com/office/drawing/2014/chart" uri="{C3380CC4-5D6E-409C-BE32-E72D297353CC}">
              <c16:uniqueId val="{00000006-A9BA-4C18-8810-EC3E4E5E9C77}"/>
            </c:ext>
          </c:extLst>
        </c:ser>
        <c:ser>
          <c:idx val="7"/>
          <c:order val="7"/>
          <c:tx>
            <c:strRef>
              <c:f>'B3.Banks'!$AG$5</c:f>
              <c:strCache>
                <c:ptCount val="1"/>
                <c:pt idx="0">
                  <c:v>HFC-Mix</c:v>
                </c:pt>
              </c:strCache>
            </c:strRef>
          </c:tx>
          <c:spPr>
            <a:solidFill>
              <a:schemeClr val="accent2">
                <a:lumMod val="60000"/>
              </a:schemeClr>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'B3.Banks'!$AG$27:$AG$39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A9BA-4C18-8810-EC3E4E5E9C77}"/>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'B3.Banks'!$AH$27:$AH$39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A9BA-4C18-8810-EC3E4E5E9C77}"/>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'B3.Banks'!$AI$27:$AI$39</c:f>
              <c:numCache>
                <c:formatCode>#,##0</c:formatCode>
                <c:ptCount val="13"/>
                <c:pt idx="0">
                  <c:v>0</c:v>
                </c:pt>
                <c:pt idx="1">
                  <c:v>0</c:v>
                </c:pt>
                <c:pt idx="2">
                  <c:v>0</c:v>
                </c:pt>
                <c:pt idx="3">
                  <c:v>175.54477556193672</c:v>
                </c:pt>
                <c:pt idx="4">
                  <c:v>524.878878930155</c:v>
                </c:pt>
                <c:pt idx="5">
                  <c:v>1046.2600282059418</c:v>
                </c:pt>
                <c:pt idx="6">
                  <c:v>1737.9590195429087</c:v>
                </c:pt>
                <c:pt idx="7">
                  <c:v>2598.259639244427</c:v>
                </c:pt>
                <c:pt idx="8">
                  <c:v>3794.2645972571277</c:v>
                </c:pt>
                <c:pt idx="9">
                  <c:v>5320.2013897821298</c:v>
                </c:pt>
                <c:pt idx="10">
                  <c:v>7170.3453800728594</c:v>
                </c:pt>
                <c:pt idx="11">
                  <c:v>9339.0096802784847</c:v>
                </c:pt>
                <c:pt idx="12">
                  <c:v>11820.489327818503</c:v>
                </c:pt>
              </c:numCache>
            </c:numRef>
          </c:val>
          <c:extLst xmlns:c16r2="http://schemas.microsoft.com/office/drawing/2015/06/chart">
            <c:ext xmlns:c16="http://schemas.microsoft.com/office/drawing/2014/chart" uri="{C3380CC4-5D6E-409C-BE32-E72D297353CC}">
              <c16:uniqueId val="{00000009-A9BA-4C18-8810-EC3E4E5E9C77}"/>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'B3.Banks'!$AJ$27:$AJ$39</c:f>
              <c:numCache>
                <c:formatCode>#,##0</c:formatCode>
                <c:ptCount val="13"/>
                <c:pt idx="0">
                  <c:v>11495.213651160715</c:v>
                </c:pt>
                <c:pt idx="1">
                  <c:v>12923.435632963359</c:v>
                </c:pt>
                <c:pt idx="2">
                  <c:v>14180.35726168277</c:v>
                </c:pt>
                <c:pt idx="3">
                  <c:v>15974.529116929645</c:v>
                </c:pt>
                <c:pt idx="4">
                  <c:v>18249.214327954083</c:v>
                </c:pt>
                <c:pt idx="5">
                  <c:v>20968.839202499919</c:v>
                </c:pt>
                <c:pt idx="6">
                  <c:v>24111.871377941214</c:v>
                </c:pt>
                <c:pt idx="7">
                  <c:v>27671.453098192236</c:v>
                </c:pt>
                <c:pt idx="8">
                  <c:v>31881.323112228056</c:v>
                </c:pt>
                <c:pt idx="9">
                  <c:v>36782.706910281617</c:v>
                </c:pt>
                <c:pt idx="10">
                  <c:v>42415.255494263693</c:v>
                </c:pt>
                <c:pt idx="11">
                  <c:v>48793.751008354331</c:v>
                </c:pt>
                <c:pt idx="12">
                  <c:v>55875.121173106134</c:v>
                </c:pt>
              </c:numCache>
            </c:numRef>
          </c:val>
          <c:extLst xmlns:c16r2="http://schemas.microsoft.com/office/drawing/2015/06/chart">
            <c:ext xmlns:c16="http://schemas.microsoft.com/office/drawing/2014/chart" uri="{C3380CC4-5D6E-409C-BE32-E72D297353CC}">
              <c16:uniqueId val="{0000000A-A9BA-4C18-8810-EC3E4E5E9C77}"/>
            </c:ext>
          </c:extLst>
        </c:ser>
        <c:dLbls>
          <c:showLegendKey val="0"/>
          <c:showVal val="0"/>
          <c:showCatName val="0"/>
          <c:showSerName val="0"/>
          <c:showPercent val="0"/>
          <c:showBubbleSize val="0"/>
        </c:dLbls>
        <c:axId val="403491064"/>
        <c:axId val="403491456"/>
      </c:areaChart>
      <c:catAx>
        <c:axId val="4034910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1456"/>
        <c:crosses val="autoZero"/>
        <c:auto val="1"/>
        <c:lblAlgn val="ctr"/>
        <c:lblOffset val="100"/>
        <c:noMultiLvlLbl val="0"/>
      </c:catAx>
      <c:valAx>
        <c:axId val="403491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106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'B3.Banks'!$AN$27:$AN$39</c:f>
              <c:numCache>
                <c:formatCode>#,##0.000</c:formatCode>
                <c:ptCount val="13"/>
                <c:pt idx="0">
                  <c:v>0.87194858305991607</c:v>
                </c:pt>
                <c:pt idx="1">
                  <c:v>0.64370293805879319</c:v>
                </c:pt>
                <c:pt idx="2">
                  <c:v>0.46744817835229407</c:v>
                </c:pt>
                <c:pt idx="3">
                  <c:v>0.33320335476214175</c:v>
                </c:pt>
                <c:pt idx="4">
                  <c:v>0.23125690437084148</c:v>
                </c:pt>
                <c:pt idx="5">
                  <c:v>0.15407116282768765</c:v>
                </c:pt>
                <c:pt idx="6">
                  <c:v>9.6831381894230517E-2</c:v>
                </c:pt>
                <c:pt idx="7">
                  <c:v>5.6364121783207967E-2</c:v>
                </c:pt>
                <c:pt idx="8">
                  <c:v>2.9598403775747368E-2</c:v>
                </c:pt>
                <c:pt idx="9">
                  <c:v>1.3700762139335172E-2</c:v>
                </c:pt>
                <c:pt idx="10">
                  <c:v>5.4790160423564991E-3</c:v>
                </c:pt>
                <c:pt idx="11">
                  <c:v>1.8649210672623277E-3</c:v>
                </c:pt>
                <c:pt idx="12">
                  <c:v>5.3432926408106198E-4</c:v>
                </c:pt>
              </c:numCache>
            </c:numRef>
          </c:val>
          <c:extLst xmlns:c16r2="http://schemas.microsoft.com/office/drawing/2015/06/chart">
            <c:ext xmlns:c16="http://schemas.microsoft.com/office/drawing/2014/chart" uri="{C3380CC4-5D6E-409C-BE32-E72D297353CC}">
              <c16:uniqueId val="{00000000-25EB-42BA-AC32-1DDDF55D6FE9}"/>
            </c:ext>
          </c:extLst>
        </c:ser>
        <c:ser>
          <c:idx val="1"/>
          <c:order val="1"/>
          <c:tx>
            <c:strRef>
              <c:f>'B3.Banks'!$AO$5</c:f>
              <c:strCache>
                <c:ptCount val="1"/>
                <c:pt idx="0">
                  <c:v>HCFC-123</c:v>
                </c:pt>
              </c:strCache>
            </c:strRef>
          </c:tx>
          <c:spPr>
            <a:solidFill>
              <a:schemeClr val="accent2"/>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'B3.Banks'!$AO$27:$AO$39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25EB-42BA-AC32-1DDDF55D6FE9}"/>
            </c:ext>
          </c:extLst>
        </c:ser>
        <c:ser>
          <c:idx val="2"/>
          <c:order val="2"/>
          <c:tx>
            <c:strRef>
              <c:f>'B3.Banks'!$AP$5</c:f>
              <c:strCache>
                <c:ptCount val="1"/>
                <c:pt idx="0">
                  <c:v>HFC-134a</c:v>
                </c:pt>
              </c:strCache>
            </c:strRef>
          </c:tx>
          <c:spPr>
            <a:solidFill>
              <a:schemeClr val="accent3"/>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'B3.Banks'!$AP$27:$AP$39</c:f>
              <c:numCache>
                <c:formatCode>#,##0.000</c:formatCode>
                <c:ptCount val="13"/>
                <c:pt idx="0">
                  <c:v>0.36084882065247792</c:v>
                </c:pt>
                <c:pt idx="1">
                  <c:v>0.35760590938483888</c:v>
                </c:pt>
                <c:pt idx="2">
                  <c:v>0.35156353823708442</c:v>
                </c:pt>
                <c:pt idx="3">
                  <c:v>0.34215408547778137</c:v>
                </c:pt>
                <c:pt idx="4">
                  <c:v>0.33031871218182257</c:v>
                </c:pt>
                <c:pt idx="5">
                  <c:v>0.31694784403667636</c:v>
                </c:pt>
                <c:pt idx="6">
                  <c:v>0.30347036510034553</c:v>
                </c:pt>
                <c:pt idx="7">
                  <c:v>0.29128443973136481</c:v>
                </c:pt>
                <c:pt idx="8">
                  <c:v>0.28065619962577926</c:v>
                </c:pt>
                <c:pt idx="9">
                  <c:v>0.27212183766372661</c:v>
                </c:pt>
                <c:pt idx="10">
                  <c:v>0.26589108680874834</c:v>
                </c:pt>
                <c:pt idx="11">
                  <c:v>0.26158072009587119</c:v>
                </c:pt>
                <c:pt idx="12">
                  <c:v>0.25795797182544772</c:v>
                </c:pt>
              </c:numCache>
            </c:numRef>
          </c:val>
          <c:extLst xmlns:c16r2="http://schemas.microsoft.com/office/drawing/2015/06/chart">
            <c:ext xmlns:c16="http://schemas.microsoft.com/office/drawing/2014/chart" uri="{C3380CC4-5D6E-409C-BE32-E72D297353CC}">
              <c16:uniqueId val="{00000002-25EB-42BA-AC32-1DDDF55D6FE9}"/>
            </c:ext>
          </c:extLst>
        </c:ser>
        <c:ser>
          <c:idx val="3"/>
          <c:order val="3"/>
          <c:tx>
            <c:strRef>
              <c:f>'B3.Banks'!$AQ$5</c:f>
              <c:strCache>
                <c:ptCount val="1"/>
                <c:pt idx="0">
                  <c:v>HFC-404A</c:v>
                </c:pt>
              </c:strCache>
            </c:strRef>
          </c:tx>
          <c:spPr>
            <a:solidFill>
              <a:schemeClr val="accent4"/>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'B3.Banks'!$AQ$27:$AQ$39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25EB-42BA-AC32-1DDDF55D6FE9}"/>
            </c:ext>
          </c:extLst>
        </c:ser>
        <c:ser>
          <c:idx val="4"/>
          <c:order val="4"/>
          <c:tx>
            <c:strRef>
              <c:f>'B3.Banks'!$AR$5</c:f>
              <c:strCache>
                <c:ptCount val="1"/>
                <c:pt idx="0">
                  <c:v>HFC-410A</c:v>
                </c:pt>
              </c:strCache>
            </c:strRef>
          </c:tx>
          <c:spPr>
            <a:solidFill>
              <a:schemeClr val="accent5"/>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'B3.Banks'!$AR$27:$AR$39</c:f>
              <c:numCache>
                <c:formatCode>#,##0.000</c:formatCode>
                <c:ptCount val="13"/>
                <c:pt idx="0">
                  <c:v>1.2639683247685618</c:v>
                </c:pt>
                <c:pt idx="1">
                  <c:v>1.3348465664489837</c:v>
                </c:pt>
                <c:pt idx="2">
                  <c:v>1.388531192281286</c:v>
                </c:pt>
                <c:pt idx="3">
                  <c:v>1.418735810165938</c:v>
                </c:pt>
                <c:pt idx="4">
                  <c:v>1.4228562447937982</c:v>
                </c:pt>
                <c:pt idx="5">
                  <c:v>1.4014429147257463</c:v>
                </c:pt>
                <c:pt idx="6">
                  <c:v>1.3559704451798551</c:v>
                </c:pt>
                <c:pt idx="7">
                  <c:v>1.2896586445892377</c:v>
                </c:pt>
                <c:pt idx="8">
                  <c:v>1.2094745720265738</c:v>
                </c:pt>
                <c:pt idx="9">
                  <c:v>1.1235986085303387</c:v>
                </c:pt>
                <c:pt idx="10">
                  <c:v>1.0382185642667789</c:v>
                </c:pt>
                <c:pt idx="11">
                  <c:v>0.95802602938880277</c:v>
                </c:pt>
                <c:pt idx="12">
                  <c:v>0.88505512190285118</c:v>
                </c:pt>
              </c:numCache>
            </c:numRef>
          </c:val>
          <c:extLst xmlns:c16r2="http://schemas.microsoft.com/office/drawing/2015/06/chart">
            <c:ext xmlns:c16="http://schemas.microsoft.com/office/drawing/2014/chart" uri="{C3380CC4-5D6E-409C-BE32-E72D297353CC}">
              <c16:uniqueId val="{00000004-25EB-42BA-AC32-1DDDF55D6FE9}"/>
            </c:ext>
          </c:extLst>
        </c:ser>
        <c:ser>
          <c:idx val="5"/>
          <c:order val="5"/>
          <c:tx>
            <c:strRef>
              <c:f>'B3.Banks'!$AS$5</c:f>
              <c:strCache>
                <c:ptCount val="1"/>
                <c:pt idx="0">
                  <c:v>HFC-407C</c:v>
                </c:pt>
              </c:strCache>
            </c:strRef>
          </c:tx>
          <c:spPr>
            <a:solidFill>
              <a:schemeClr val="accent6"/>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'B3.Banks'!$AS$27:$AS$39</c:f>
              <c:numCache>
                <c:formatCode>#,##0.000</c:formatCode>
                <c:ptCount val="13"/>
                <c:pt idx="0">
                  <c:v>0.14160603505834884</c:v>
                </c:pt>
                <c:pt idx="1">
                  <c:v>0.12718687209254817</c:v>
                </c:pt>
                <c:pt idx="2">
                  <c:v>0.11188103269710303</c:v>
                </c:pt>
                <c:pt idx="3">
                  <c:v>9.770059432331818E-2</c:v>
                </c:pt>
                <c:pt idx="4">
                  <c:v>8.5272334364623142E-2</c:v>
                </c:pt>
                <c:pt idx="5">
                  <c:v>7.4625529834391996E-2</c:v>
                </c:pt>
                <c:pt idx="6">
                  <c:v>6.5834065424253352E-2</c:v>
                </c:pt>
                <c:pt idx="7">
                  <c:v>5.8798565951667284E-2</c:v>
                </c:pt>
                <c:pt idx="8">
                  <c:v>5.3220548223961918E-2</c:v>
                </c:pt>
                <c:pt idx="9">
                  <c:v>4.8860697306791122E-2</c:v>
                </c:pt>
                <c:pt idx="10">
                  <c:v>4.5616243120759258E-2</c:v>
                </c:pt>
                <c:pt idx="11">
                  <c:v>4.3335829713432285E-2</c:v>
                </c:pt>
                <c:pt idx="12">
                  <c:v>4.1850125171106832E-2</c:v>
                </c:pt>
              </c:numCache>
            </c:numRef>
          </c:val>
          <c:extLst xmlns:c16r2="http://schemas.microsoft.com/office/drawing/2015/06/chart">
            <c:ext xmlns:c16="http://schemas.microsoft.com/office/drawing/2014/chart" uri="{C3380CC4-5D6E-409C-BE32-E72D297353CC}">
              <c16:uniqueId val="{00000005-25EB-42BA-AC32-1DDDF55D6FE9}"/>
            </c:ext>
          </c:extLst>
        </c:ser>
        <c:ser>
          <c:idx val="6"/>
          <c:order val="6"/>
          <c:tx>
            <c:strRef>
              <c:f>'B3.Banks'!$AT$5</c:f>
              <c:strCache>
                <c:ptCount val="1"/>
                <c:pt idx="0">
                  <c:v>HFC-32</c:v>
                </c:pt>
              </c:strCache>
            </c:strRef>
          </c:tx>
          <c:spPr>
            <a:solidFill>
              <a:schemeClr val="accent1">
                <a:lumMod val="60000"/>
              </a:schemeClr>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'B3.Banks'!$AT$27:$AT$39</c:f>
              <c:numCache>
                <c:formatCode>#,##0.000</c:formatCode>
                <c:ptCount val="13"/>
                <c:pt idx="0">
                  <c:v>7.3586291131972736E-2</c:v>
                </c:pt>
                <c:pt idx="1">
                  <c:v>8.7781612096094835E-2</c:v>
                </c:pt>
                <c:pt idx="2">
                  <c:v>0.10109358256819562</c:v>
                </c:pt>
                <c:pt idx="3">
                  <c:v>0.11385582583092423</c:v>
                </c:pt>
                <c:pt idx="4">
                  <c:v>0.12582494043710188</c:v>
                </c:pt>
                <c:pt idx="5">
                  <c:v>0.13719103192100501</c:v>
                </c:pt>
                <c:pt idx="6">
                  <c:v>0.1483068952590752</c:v>
                </c:pt>
                <c:pt idx="7">
                  <c:v>0.15936151220678033</c:v>
                </c:pt>
                <c:pt idx="8">
                  <c:v>0.16987572948831667</c:v>
                </c:pt>
                <c:pt idx="9">
                  <c:v>0.17927563961559934</c:v>
                </c:pt>
                <c:pt idx="10">
                  <c:v>0.18690278239727465</c:v>
                </c:pt>
                <c:pt idx="11">
                  <c:v>0.19225207408181189</c:v>
                </c:pt>
                <c:pt idx="12">
                  <c:v>0.1953325518182395</c:v>
                </c:pt>
              </c:numCache>
            </c:numRef>
          </c:val>
          <c:extLst xmlns:c16r2="http://schemas.microsoft.com/office/drawing/2015/06/chart">
            <c:ext xmlns:c16="http://schemas.microsoft.com/office/drawing/2014/chart" uri="{C3380CC4-5D6E-409C-BE32-E72D297353CC}">
              <c16:uniqueId val="{00000006-25EB-42BA-AC32-1DDDF55D6FE9}"/>
            </c:ext>
          </c:extLst>
        </c:ser>
        <c:ser>
          <c:idx val="7"/>
          <c:order val="7"/>
          <c:tx>
            <c:strRef>
              <c:f>'B3.Banks'!$AU$5</c:f>
              <c:strCache>
                <c:ptCount val="1"/>
                <c:pt idx="0">
                  <c:v>HFC-Mix</c:v>
                </c:pt>
              </c:strCache>
            </c:strRef>
          </c:tx>
          <c:spPr>
            <a:solidFill>
              <a:schemeClr val="accent2">
                <a:lumMod val="60000"/>
              </a:schemeClr>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'B3.Banks'!$AU$27:$AU$39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5EB-42BA-AC32-1DDDF55D6FE9}"/>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'B3.Banks'!$AV$27:$AV$39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25EB-42BA-AC32-1DDDF55D6FE9}"/>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'B3.Banks'!$AW$27:$AW$39</c:f>
              <c:numCache>
                <c:formatCode>#,##0.000</c:formatCode>
                <c:ptCount val="13"/>
                <c:pt idx="0">
                  <c:v>0</c:v>
                </c:pt>
                <c:pt idx="1">
                  <c:v>0</c:v>
                </c:pt>
                <c:pt idx="2">
                  <c:v>0</c:v>
                </c:pt>
                <c:pt idx="3">
                  <c:v>8.777238778096836E-5</c:v>
                </c:pt>
                <c:pt idx="4">
                  <c:v>2.624394394650775E-4</c:v>
                </c:pt>
                <c:pt idx="5">
                  <c:v>5.2313001410297087E-4</c:v>
                </c:pt>
                <c:pt idx="6">
                  <c:v>8.6897950977145441E-4</c:v>
                </c:pt>
                <c:pt idx="7">
                  <c:v>1.2991298196222134E-3</c:v>
                </c:pt>
                <c:pt idx="8">
                  <c:v>1.8971322986285637E-3</c:v>
                </c:pt>
                <c:pt idx="9">
                  <c:v>2.6601006948910647E-3</c:v>
                </c:pt>
                <c:pt idx="10">
                  <c:v>3.5851726900364297E-3</c:v>
                </c:pt>
                <c:pt idx="11">
                  <c:v>4.6695048401392417E-3</c:v>
                </c:pt>
                <c:pt idx="12">
                  <c:v>5.9102446639092516E-3</c:v>
                </c:pt>
              </c:numCache>
            </c:numRef>
          </c:val>
          <c:extLst xmlns:c16r2="http://schemas.microsoft.com/office/drawing/2015/06/chart">
            <c:ext xmlns:c16="http://schemas.microsoft.com/office/drawing/2014/chart" uri="{C3380CC4-5D6E-409C-BE32-E72D297353CC}">
              <c16:uniqueId val="{00000009-25EB-42BA-AC32-1DDDF55D6FE9}"/>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'B3.Banks'!$AX$27:$AX$39</c:f>
              <c:numCache>
                <c:formatCode>#,##0.000</c:formatCode>
                <c:ptCount val="13"/>
                <c:pt idx="0">
                  <c:v>4.5980854604642861E-5</c:v>
                </c:pt>
                <c:pt idx="1">
                  <c:v>5.1693742531853435E-5</c:v>
                </c:pt>
                <c:pt idx="2">
                  <c:v>5.672142904673108E-5</c:v>
                </c:pt>
                <c:pt idx="3">
                  <c:v>6.3898116467718584E-5</c:v>
                </c:pt>
                <c:pt idx="4">
                  <c:v>7.2996857311816336E-5</c:v>
                </c:pt>
                <c:pt idx="5">
                  <c:v>8.3875356809999684E-5</c:v>
                </c:pt>
                <c:pt idx="6">
                  <c:v>9.6447485511764859E-5</c:v>
                </c:pt>
                <c:pt idx="7">
                  <c:v>1.1068581239276894E-4</c:v>
                </c:pt>
                <c:pt idx="8">
                  <c:v>1.2752529244891222E-4</c:v>
                </c:pt>
                <c:pt idx="9">
                  <c:v>1.4713082764112646E-4</c:v>
                </c:pt>
                <c:pt idx="10">
                  <c:v>1.6966102197705477E-4</c:v>
                </c:pt>
                <c:pt idx="11">
                  <c:v>1.9517500403341733E-4</c:v>
                </c:pt>
                <c:pt idx="12">
                  <c:v>2.2350048469242453E-4</c:v>
                </c:pt>
              </c:numCache>
            </c:numRef>
          </c:val>
          <c:extLst xmlns:c16r2="http://schemas.microsoft.com/office/drawing/2015/06/chart">
            <c:ext xmlns:c16="http://schemas.microsoft.com/office/drawing/2014/chart" uri="{C3380CC4-5D6E-409C-BE32-E72D297353CC}">
              <c16:uniqueId val="{0000000A-25EB-42BA-AC32-1DDDF55D6FE9}"/>
            </c:ext>
          </c:extLst>
        </c:ser>
        <c:dLbls>
          <c:showLegendKey val="0"/>
          <c:showVal val="0"/>
          <c:showCatName val="0"/>
          <c:showSerName val="0"/>
          <c:showPercent val="0"/>
          <c:showBubbleSize val="0"/>
        </c:dLbls>
        <c:axId val="403492240"/>
        <c:axId val="403492632"/>
      </c:areaChart>
      <c:catAx>
        <c:axId val="403492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2632"/>
        <c:crosses val="autoZero"/>
        <c:auto val="1"/>
        <c:lblAlgn val="ctr"/>
        <c:lblOffset val="100"/>
        <c:noMultiLvlLbl val="0"/>
      </c:catAx>
      <c:valAx>
        <c:axId val="403492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224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'B3.Banks'!$Z$48:$Z$60</c:f>
              <c:numCache>
                <c:formatCode>#,##0</c:formatCode>
                <c:ptCount val="13"/>
                <c:pt idx="0">
                  <c:v>1152757.2860373901</c:v>
                </c:pt>
                <c:pt idx="1">
                  <c:v>760072.06383875676</c:v>
                </c:pt>
                <c:pt idx="2">
                  <c:v>464865.96074783098</c:v>
                </c:pt>
                <c:pt idx="3">
                  <c:v>262162.34771478921</c:v>
                </c:pt>
                <c:pt idx="4">
                  <c:v>136057.12124172138</c:v>
                </c:pt>
                <c:pt idx="5">
                  <c:v>64020.510655857681</c:v>
                </c:pt>
                <c:pt idx="6">
                  <c:v>26833.078358646639</c:v>
                </c:pt>
                <c:pt idx="7">
                  <c:v>9829.2125113207858</c:v>
                </c:pt>
                <c:pt idx="8">
                  <c:v>3094.8029279694538</c:v>
                </c:pt>
                <c:pt idx="9">
                  <c:v>826.45562657205664</c:v>
                </c:pt>
                <c:pt idx="10">
                  <c:v>185.30374636783009</c:v>
                </c:pt>
                <c:pt idx="11">
                  <c:v>34.6091173574465</c:v>
                </c:pt>
                <c:pt idx="12">
                  <c:v>5.3475818502965957</c:v>
                </c:pt>
              </c:numCache>
            </c:numRef>
          </c:val>
          <c:extLst xmlns:c16r2="http://schemas.microsoft.com/office/drawing/2015/06/chart">
            <c:ext xmlns:c16="http://schemas.microsoft.com/office/drawing/2014/chart" uri="{C3380CC4-5D6E-409C-BE32-E72D297353CC}">
              <c16:uniqueId val="{00000000-C9DF-4B8C-A90D-07F2498FBB9D}"/>
            </c:ext>
          </c:extLst>
        </c:ser>
        <c:ser>
          <c:idx val="1"/>
          <c:order val="1"/>
          <c:tx>
            <c:strRef>
              <c:f>'B3.Banks'!$AA$5</c:f>
              <c:strCache>
                <c:ptCount val="1"/>
                <c:pt idx="0">
                  <c:v>HCFC-123</c:v>
                </c:pt>
              </c:strCache>
            </c:strRef>
          </c:tx>
          <c:spPr>
            <a:solidFill>
              <a:schemeClr val="accent2"/>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'B3.Banks'!$AA$48:$AA$60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C9DF-4B8C-A90D-07F2498FBB9D}"/>
            </c:ext>
          </c:extLst>
        </c:ser>
        <c:ser>
          <c:idx val="2"/>
          <c:order val="2"/>
          <c:tx>
            <c:strRef>
              <c:f>'B3.Banks'!$AB$5</c:f>
              <c:strCache>
                <c:ptCount val="1"/>
                <c:pt idx="0">
                  <c:v>HFC-134a</c:v>
                </c:pt>
              </c:strCache>
            </c:strRef>
          </c:tx>
          <c:spPr>
            <a:solidFill>
              <a:schemeClr val="accent3"/>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'B3.Banks'!$AB$48:$AB$60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C9DF-4B8C-A90D-07F2498FBB9D}"/>
            </c:ext>
          </c:extLst>
        </c:ser>
        <c:ser>
          <c:idx val="3"/>
          <c:order val="3"/>
          <c:tx>
            <c:strRef>
              <c:f>'B3.Banks'!$AC$5</c:f>
              <c:strCache>
                <c:ptCount val="1"/>
                <c:pt idx="0">
                  <c:v>HFC-404A</c:v>
                </c:pt>
              </c:strCache>
            </c:strRef>
          </c:tx>
          <c:spPr>
            <a:solidFill>
              <a:schemeClr val="accent4"/>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'B3.Banks'!$AC$48:$AC$60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C9DF-4B8C-A90D-07F2498FBB9D}"/>
            </c:ext>
          </c:extLst>
        </c:ser>
        <c:ser>
          <c:idx val="4"/>
          <c:order val="4"/>
          <c:tx>
            <c:strRef>
              <c:f>'B3.Banks'!$AD$5</c:f>
              <c:strCache>
                <c:ptCount val="1"/>
                <c:pt idx="0">
                  <c:v>HFC-410A</c:v>
                </c:pt>
              </c:strCache>
            </c:strRef>
          </c:tx>
          <c:spPr>
            <a:solidFill>
              <a:schemeClr val="accent5"/>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'B3.Banks'!$AD$48:$AD$60</c:f>
              <c:numCache>
                <c:formatCode>#,##0</c:formatCode>
                <c:ptCount val="13"/>
                <c:pt idx="0">
                  <c:v>10153145.575700851</c:v>
                </c:pt>
                <c:pt idx="1">
                  <c:v>10086918.886061791</c:v>
                </c:pt>
                <c:pt idx="2">
                  <c:v>9719947.7390428465</c:v>
                </c:pt>
                <c:pt idx="3">
                  <c:v>9194088.1760535873</c:v>
                </c:pt>
                <c:pt idx="4">
                  <c:v>8529565.8796813488</c:v>
                </c:pt>
                <c:pt idx="5">
                  <c:v>7757761.8307517329</c:v>
                </c:pt>
                <c:pt idx="6">
                  <c:v>6909874.8053711616</c:v>
                </c:pt>
                <c:pt idx="7">
                  <c:v>6015232.9876541831</c:v>
                </c:pt>
                <c:pt idx="8">
                  <c:v>5159101.4419893939</c:v>
                </c:pt>
                <c:pt idx="9">
                  <c:v>4350784.9802939566</c:v>
                </c:pt>
                <c:pt idx="10">
                  <c:v>3595930.4368024482</c:v>
                </c:pt>
                <c:pt idx="11">
                  <c:v>2898117.5832259287</c:v>
                </c:pt>
                <c:pt idx="12">
                  <c:v>2268317.3030142961</c:v>
                </c:pt>
              </c:numCache>
            </c:numRef>
          </c:val>
          <c:extLst xmlns:c16r2="http://schemas.microsoft.com/office/drawing/2015/06/chart">
            <c:ext xmlns:c16="http://schemas.microsoft.com/office/drawing/2014/chart" uri="{C3380CC4-5D6E-409C-BE32-E72D297353CC}">
              <c16:uniqueId val="{00000004-C9DF-4B8C-A90D-07F2498FBB9D}"/>
            </c:ext>
          </c:extLst>
        </c:ser>
        <c:ser>
          <c:idx val="5"/>
          <c:order val="5"/>
          <c:tx>
            <c:strRef>
              <c:f>'B3.Banks'!$AE$5</c:f>
              <c:strCache>
                <c:ptCount val="1"/>
                <c:pt idx="0">
                  <c:v>HFC-407C</c:v>
                </c:pt>
              </c:strCache>
            </c:strRef>
          </c:tx>
          <c:spPr>
            <a:solidFill>
              <a:schemeClr val="accent6"/>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'B3.Banks'!$AE$48:$AE$60</c:f>
              <c:numCache>
                <c:formatCode>#,##0</c:formatCode>
                <c:ptCount val="13"/>
                <c:pt idx="0">
                  <c:v>93543.801242977788</c:v>
                </c:pt>
                <c:pt idx="1">
                  <c:v>77747.123436841692</c:v>
                </c:pt>
                <c:pt idx="2">
                  <c:v>61173.718980817241</c:v>
                </c:pt>
                <c:pt idx="3">
                  <c:v>44999.754999374687</c:v>
                </c:pt>
                <c:pt idx="4">
                  <c:v>30478.456960658121</c:v>
                </c:pt>
                <c:pt idx="5">
                  <c:v>18679.230732776774</c:v>
                </c:pt>
                <c:pt idx="6">
                  <c:v>10141.66437001522</c:v>
                </c:pt>
                <c:pt idx="7">
                  <c:v>4746.3925341603453</c:v>
                </c:pt>
                <c:pt idx="8">
                  <c:v>1880.887540525915</c:v>
                </c:pt>
                <c:pt idx="9">
                  <c:v>621.67862963889081</c:v>
                </c:pt>
                <c:pt idx="10">
                  <c:v>169.26180334379194</c:v>
                </c:pt>
                <c:pt idx="11">
                  <c:v>37.574888417567784</c:v>
                </c:pt>
                <c:pt idx="12">
                  <c:v>6.7444882739976348</c:v>
                </c:pt>
              </c:numCache>
            </c:numRef>
          </c:val>
          <c:extLst xmlns:c16r2="http://schemas.microsoft.com/office/drawing/2015/06/chart">
            <c:ext xmlns:c16="http://schemas.microsoft.com/office/drawing/2014/chart" uri="{C3380CC4-5D6E-409C-BE32-E72D297353CC}">
              <c16:uniqueId val="{00000005-C9DF-4B8C-A90D-07F2498FBB9D}"/>
            </c:ext>
          </c:extLst>
        </c:ser>
        <c:ser>
          <c:idx val="6"/>
          <c:order val="6"/>
          <c:tx>
            <c:strRef>
              <c:f>'B3.Banks'!$AF$5</c:f>
              <c:strCache>
                <c:ptCount val="1"/>
                <c:pt idx="0">
                  <c:v>HFC-32</c:v>
                </c:pt>
              </c:strCache>
            </c:strRef>
          </c:tx>
          <c:spPr>
            <a:solidFill>
              <a:schemeClr val="accent1">
                <a:lumMod val="60000"/>
              </a:schemeClr>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'B3.Banks'!$AF$48:$AF$60</c:f>
              <c:numCache>
                <c:formatCode>#,##0</c:formatCode>
                <c:ptCount val="13"/>
                <c:pt idx="0">
                  <c:v>2083096.9883065668</c:v>
                </c:pt>
                <c:pt idx="1">
                  <c:v>2818138.7113812068</c:v>
                </c:pt>
                <c:pt idx="2">
                  <c:v>3716279.077140478</c:v>
                </c:pt>
                <c:pt idx="3">
                  <c:v>4667044.6558431918</c:v>
                </c:pt>
                <c:pt idx="4">
                  <c:v>5665682.7892362718</c:v>
                </c:pt>
                <c:pt idx="5">
                  <c:v>6707829.3435462108</c:v>
                </c:pt>
                <c:pt idx="6">
                  <c:v>7783667.0263405079</c:v>
                </c:pt>
                <c:pt idx="7">
                  <c:v>8877668.431813309</c:v>
                </c:pt>
                <c:pt idx="8">
                  <c:v>9921861.0695928</c:v>
                </c:pt>
                <c:pt idx="9">
                  <c:v>10899900.86459877</c:v>
                </c:pt>
                <c:pt idx="10">
                  <c:v>11799246.455069508</c:v>
                </c:pt>
                <c:pt idx="11">
                  <c:v>12611748.01566181</c:v>
                </c:pt>
                <c:pt idx="12">
                  <c:v>13335528.593465233</c:v>
                </c:pt>
              </c:numCache>
            </c:numRef>
          </c:val>
          <c:extLst xmlns:c16r2="http://schemas.microsoft.com/office/drawing/2015/06/chart">
            <c:ext xmlns:c16="http://schemas.microsoft.com/office/drawing/2014/chart" uri="{C3380CC4-5D6E-409C-BE32-E72D297353CC}">
              <c16:uniqueId val="{00000006-C9DF-4B8C-A90D-07F2498FBB9D}"/>
            </c:ext>
          </c:extLst>
        </c:ser>
        <c:ser>
          <c:idx val="7"/>
          <c:order val="7"/>
          <c:tx>
            <c:strRef>
              <c:f>'B3.Banks'!$AG$5</c:f>
              <c:strCache>
                <c:ptCount val="1"/>
                <c:pt idx="0">
                  <c:v>HFC-Mix</c:v>
                </c:pt>
              </c:strCache>
            </c:strRef>
          </c:tx>
          <c:spPr>
            <a:solidFill>
              <a:schemeClr val="accent2">
                <a:lumMod val="60000"/>
              </a:schemeClr>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'B3.Banks'!$AG$48:$AG$60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C9DF-4B8C-A90D-07F2498FBB9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'B3.Banks'!$AH$48:$AH$60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C9DF-4B8C-A90D-07F2498FBB9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'B3.Banks'!$AI$48:$AI$60</c:f>
              <c:numCache>
                <c:formatCode>#,##0</c:formatCode>
                <c:ptCount val="13"/>
                <c:pt idx="0">
                  <c:v>0</c:v>
                </c:pt>
                <c:pt idx="1">
                  <c:v>0</c:v>
                </c:pt>
                <c:pt idx="2">
                  <c:v>0</c:v>
                </c:pt>
                <c:pt idx="3">
                  <c:v>5422.4265747064674</c:v>
                </c:pt>
                <c:pt idx="4">
                  <c:v>16429.952498277617</c:v>
                </c:pt>
                <c:pt idx="5">
                  <c:v>33188.910317022484</c:v>
                </c:pt>
                <c:pt idx="6">
                  <c:v>55869.361191777673</c:v>
                </c:pt>
                <c:pt idx="7">
                  <c:v>84645.126706027237</c:v>
                </c:pt>
                <c:pt idx="8">
                  <c:v>117610.82857013925</c:v>
                </c:pt>
                <c:pt idx="9">
                  <c:v>154747.62468946492</c:v>
                </c:pt>
                <c:pt idx="10">
                  <c:v>196025.69678456304</c:v>
                </c:pt>
                <c:pt idx="11">
                  <c:v>241380.65657997542</c:v>
                </c:pt>
                <c:pt idx="12">
                  <c:v>290659.57337565848</c:v>
                </c:pt>
              </c:numCache>
            </c:numRef>
          </c:val>
          <c:extLst xmlns:c16r2="http://schemas.microsoft.com/office/drawing/2015/06/chart">
            <c:ext xmlns:c16="http://schemas.microsoft.com/office/drawing/2014/chart" uri="{C3380CC4-5D6E-409C-BE32-E72D297353CC}">
              <c16:uniqueId val="{00000009-C9DF-4B8C-A90D-07F2498FBB9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'B3.Banks'!$AJ$48:$AJ$60</c:f>
              <c:numCache>
                <c:formatCode>#,##0</c:formatCode>
                <c:ptCount val="13"/>
                <c:pt idx="0">
                  <c:v>129.63896701761831</c:v>
                </c:pt>
                <c:pt idx="1">
                  <c:v>129.63896646575225</c:v>
                </c:pt>
                <c:pt idx="2">
                  <c:v>663.86817636813475</c:v>
                </c:pt>
                <c:pt idx="3">
                  <c:v>2724.3901504877786</c:v>
                </c:pt>
                <c:pt idx="4">
                  <c:v>6356.8724120721909</c:v>
                </c:pt>
                <c:pt idx="5">
                  <c:v>11604.761234931055</c:v>
                </c:pt>
                <c:pt idx="6">
                  <c:v>18518.992318875575</c:v>
                </c:pt>
                <c:pt idx="7">
                  <c:v>27134.794145010499</c:v>
                </c:pt>
                <c:pt idx="8">
                  <c:v>36995.711208850502</c:v>
                </c:pt>
                <c:pt idx="9">
                  <c:v>48096.52781947644</c:v>
                </c:pt>
                <c:pt idx="10">
                  <c:v>60426.034615708515</c:v>
                </c:pt>
                <c:pt idx="11">
                  <c:v>73958.541578544056</c:v>
                </c:pt>
                <c:pt idx="12">
                  <c:v>88637.766953762402</c:v>
                </c:pt>
              </c:numCache>
            </c:numRef>
          </c:val>
          <c:extLst xmlns:c16r2="http://schemas.microsoft.com/office/drawing/2015/06/chart">
            <c:ext xmlns:c16="http://schemas.microsoft.com/office/drawing/2014/chart" uri="{C3380CC4-5D6E-409C-BE32-E72D297353CC}">
              <c16:uniqueId val="{0000000A-C9DF-4B8C-A90D-07F2498FBB9D}"/>
            </c:ext>
          </c:extLst>
        </c:ser>
        <c:dLbls>
          <c:showLegendKey val="0"/>
          <c:showVal val="0"/>
          <c:showCatName val="0"/>
          <c:showSerName val="0"/>
          <c:showPercent val="0"/>
          <c:showBubbleSize val="0"/>
        </c:dLbls>
        <c:axId val="403493416"/>
        <c:axId val="403493808"/>
      </c:areaChart>
      <c:catAx>
        <c:axId val="403493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3808"/>
        <c:crosses val="autoZero"/>
        <c:auto val="1"/>
        <c:lblAlgn val="ctr"/>
        <c:lblOffset val="100"/>
        <c:noMultiLvlLbl val="0"/>
      </c:catAx>
      <c:valAx>
        <c:axId val="40349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341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'B3.Banks'!$AN$48:$AN$60</c:f>
              <c:numCache>
                <c:formatCode>#,##0.000</c:formatCode>
                <c:ptCount val="13"/>
                <c:pt idx="0">
                  <c:v>2.0864906877276761</c:v>
                </c:pt>
                <c:pt idx="1">
                  <c:v>1.3757304355481499</c:v>
                </c:pt>
                <c:pt idx="2">
                  <c:v>0.84140738895357403</c:v>
                </c:pt>
                <c:pt idx="3">
                  <c:v>0.47451384936376845</c:v>
                </c:pt>
                <c:pt idx="4">
                  <c:v>0.24626338944751569</c:v>
                </c:pt>
                <c:pt idx="5">
                  <c:v>0.1158771242871024</c:v>
                </c:pt>
                <c:pt idx="6">
                  <c:v>4.8567871829150414E-2</c:v>
                </c:pt>
                <c:pt idx="7">
                  <c:v>1.7790874645490624E-2</c:v>
                </c:pt>
                <c:pt idx="8">
                  <c:v>5.6015932996247115E-3</c:v>
                </c:pt>
                <c:pt idx="9">
                  <c:v>1.4958846840954225E-3</c:v>
                </c:pt>
                <c:pt idx="10">
                  <c:v>3.3539978092577246E-4</c:v>
                </c:pt>
                <c:pt idx="11">
                  <c:v>6.2642502416978166E-5</c:v>
                </c:pt>
                <c:pt idx="12">
                  <c:v>9.6791231490368394E-6</c:v>
                </c:pt>
              </c:numCache>
            </c:numRef>
          </c:val>
          <c:extLst xmlns:c16r2="http://schemas.microsoft.com/office/drawing/2015/06/chart">
            <c:ext xmlns:c16="http://schemas.microsoft.com/office/drawing/2014/chart" uri="{C3380CC4-5D6E-409C-BE32-E72D297353CC}">
              <c16:uniqueId val="{00000000-101B-4A21-9C73-7193DAABBF3D}"/>
            </c:ext>
          </c:extLst>
        </c:ser>
        <c:ser>
          <c:idx val="1"/>
          <c:order val="1"/>
          <c:tx>
            <c:strRef>
              <c:f>'B3.Banks'!$AO$5</c:f>
              <c:strCache>
                <c:ptCount val="1"/>
                <c:pt idx="0">
                  <c:v>HCFC-123</c:v>
                </c:pt>
              </c:strCache>
            </c:strRef>
          </c:tx>
          <c:spPr>
            <a:solidFill>
              <a:schemeClr val="accent2"/>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'B3.Banks'!$AO$48:$AO$60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101B-4A21-9C73-7193DAABBF3D}"/>
            </c:ext>
          </c:extLst>
        </c:ser>
        <c:ser>
          <c:idx val="2"/>
          <c:order val="2"/>
          <c:tx>
            <c:strRef>
              <c:f>'B3.Banks'!$AP$5</c:f>
              <c:strCache>
                <c:ptCount val="1"/>
                <c:pt idx="0">
                  <c:v>HFC-134a</c:v>
                </c:pt>
              </c:strCache>
            </c:strRef>
          </c:tx>
          <c:spPr>
            <a:solidFill>
              <a:schemeClr val="accent3"/>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'B3.Banks'!$AP$48:$AP$60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101B-4A21-9C73-7193DAABBF3D}"/>
            </c:ext>
          </c:extLst>
        </c:ser>
        <c:ser>
          <c:idx val="3"/>
          <c:order val="3"/>
          <c:tx>
            <c:strRef>
              <c:f>'B3.Banks'!$AQ$5</c:f>
              <c:strCache>
                <c:ptCount val="1"/>
                <c:pt idx="0">
                  <c:v>HFC-404A</c:v>
                </c:pt>
              </c:strCache>
            </c:strRef>
          </c:tx>
          <c:spPr>
            <a:solidFill>
              <a:schemeClr val="accent4"/>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'B3.Banks'!$AQ$48:$AQ$60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101B-4A21-9C73-7193DAABBF3D}"/>
            </c:ext>
          </c:extLst>
        </c:ser>
        <c:ser>
          <c:idx val="4"/>
          <c:order val="4"/>
          <c:tx>
            <c:strRef>
              <c:f>'B3.Banks'!$AR$5</c:f>
              <c:strCache>
                <c:ptCount val="1"/>
                <c:pt idx="0">
                  <c:v>HFC-410A</c:v>
                </c:pt>
              </c:strCache>
            </c:strRef>
          </c:tx>
          <c:spPr>
            <a:solidFill>
              <a:schemeClr val="accent5"/>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'B3.Banks'!$AR$48:$AR$60</c:f>
              <c:numCache>
                <c:formatCode>#,##0.000</c:formatCode>
                <c:ptCount val="13"/>
                <c:pt idx="0">
                  <c:v>21.199767962063376</c:v>
                </c:pt>
                <c:pt idx="1">
                  <c:v>21.061486634097019</c:v>
                </c:pt>
                <c:pt idx="2">
                  <c:v>20.295250879121465</c:v>
                </c:pt>
                <c:pt idx="3">
                  <c:v>19.197256111599891</c:v>
                </c:pt>
                <c:pt idx="4">
                  <c:v>17.80973355677466</c:v>
                </c:pt>
                <c:pt idx="5">
                  <c:v>16.198206702609617</c:v>
                </c:pt>
                <c:pt idx="6">
                  <c:v>14.427818593614985</c:v>
                </c:pt>
                <c:pt idx="7">
                  <c:v>12.559806478221933</c:v>
                </c:pt>
                <c:pt idx="8">
                  <c:v>10.772203810873854</c:v>
                </c:pt>
                <c:pt idx="9">
                  <c:v>9.0844390388537803</c:v>
                </c:pt>
                <c:pt idx="10">
                  <c:v>7.5083027520435124</c:v>
                </c:pt>
                <c:pt idx="11">
                  <c:v>6.0512695137757389</c:v>
                </c:pt>
                <c:pt idx="12">
                  <c:v>4.7362465286938509</c:v>
                </c:pt>
              </c:numCache>
            </c:numRef>
          </c:val>
          <c:extLst xmlns:c16r2="http://schemas.microsoft.com/office/drawing/2015/06/chart">
            <c:ext xmlns:c16="http://schemas.microsoft.com/office/drawing/2014/chart" uri="{C3380CC4-5D6E-409C-BE32-E72D297353CC}">
              <c16:uniqueId val="{00000004-101B-4A21-9C73-7193DAABBF3D}"/>
            </c:ext>
          </c:extLst>
        </c:ser>
        <c:ser>
          <c:idx val="5"/>
          <c:order val="5"/>
          <c:tx>
            <c:strRef>
              <c:f>'B3.Banks'!$AS$5</c:f>
              <c:strCache>
                <c:ptCount val="1"/>
                <c:pt idx="0">
                  <c:v>HFC-407C</c:v>
                </c:pt>
              </c:strCache>
            </c:strRef>
          </c:tx>
          <c:spPr>
            <a:solidFill>
              <a:schemeClr val="accent6"/>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'B3.Banks'!$AS$48:$AS$60</c:f>
              <c:numCache>
                <c:formatCode>#,##0.000</c:formatCode>
                <c:ptCount val="13"/>
                <c:pt idx="0">
                  <c:v>0.16594670340504258</c:v>
                </c:pt>
                <c:pt idx="1">
                  <c:v>0.13792339697695719</c:v>
                </c:pt>
                <c:pt idx="2">
                  <c:v>0.10852217747196978</c:v>
                </c:pt>
                <c:pt idx="3">
                  <c:v>7.9829565368890687E-2</c:v>
                </c:pt>
                <c:pt idx="4">
                  <c:v>5.4068782648207511E-2</c:v>
                </c:pt>
                <c:pt idx="5">
                  <c:v>3.3136955319945996E-2</c:v>
                </c:pt>
                <c:pt idx="6">
                  <c:v>1.7991312592407001E-2</c:v>
                </c:pt>
                <c:pt idx="7">
                  <c:v>8.4201003556004517E-3</c:v>
                </c:pt>
                <c:pt idx="8">
                  <c:v>3.3366944968929732E-3</c:v>
                </c:pt>
                <c:pt idx="9">
                  <c:v>1.1028578889793923E-3</c:v>
                </c:pt>
                <c:pt idx="10">
                  <c:v>3.0027043913188688E-4</c:v>
                </c:pt>
                <c:pt idx="11">
                  <c:v>6.6657852052765239E-5</c:v>
                </c:pt>
                <c:pt idx="12">
                  <c:v>1.1964722198071805E-5</c:v>
                </c:pt>
              </c:numCache>
            </c:numRef>
          </c:val>
          <c:extLst xmlns:c16r2="http://schemas.microsoft.com/office/drawing/2015/06/chart">
            <c:ext xmlns:c16="http://schemas.microsoft.com/office/drawing/2014/chart" uri="{C3380CC4-5D6E-409C-BE32-E72D297353CC}">
              <c16:uniqueId val="{00000005-101B-4A21-9C73-7193DAABBF3D}"/>
            </c:ext>
          </c:extLst>
        </c:ser>
        <c:ser>
          <c:idx val="6"/>
          <c:order val="6"/>
          <c:tx>
            <c:strRef>
              <c:f>'B3.Banks'!$AT$5</c:f>
              <c:strCache>
                <c:ptCount val="1"/>
                <c:pt idx="0">
                  <c:v>HFC-32</c:v>
                </c:pt>
              </c:strCache>
            </c:strRef>
          </c:tx>
          <c:spPr>
            <a:solidFill>
              <a:schemeClr val="accent1">
                <a:lumMod val="60000"/>
              </a:schemeClr>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'B3.Banks'!$AT$48:$AT$60</c:f>
              <c:numCache>
                <c:formatCode>#,##0.000</c:formatCode>
                <c:ptCount val="13"/>
                <c:pt idx="0">
                  <c:v>1.4060904671069328</c:v>
                </c:pt>
                <c:pt idx="1">
                  <c:v>1.9022436301823147</c:v>
                </c:pt>
                <c:pt idx="2">
                  <c:v>2.5084883770698228</c:v>
                </c:pt>
                <c:pt idx="3">
                  <c:v>3.1502551426941543</c:v>
                </c:pt>
                <c:pt idx="4">
                  <c:v>3.8243358827344833</c:v>
                </c:pt>
                <c:pt idx="5">
                  <c:v>4.5277848068936919</c:v>
                </c:pt>
                <c:pt idx="6">
                  <c:v>5.2539752427798421</c:v>
                </c:pt>
                <c:pt idx="7">
                  <c:v>5.9924261914739834</c:v>
                </c:pt>
                <c:pt idx="8">
                  <c:v>6.6972562219751399</c:v>
                </c:pt>
                <c:pt idx="9">
                  <c:v>7.3574330836041701</c:v>
                </c:pt>
                <c:pt idx="10">
                  <c:v>7.9644913571719176</c:v>
                </c:pt>
                <c:pt idx="11">
                  <c:v>8.5129299105717209</c:v>
                </c:pt>
                <c:pt idx="12">
                  <c:v>9.0014818005890334</c:v>
                </c:pt>
              </c:numCache>
            </c:numRef>
          </c:val>
          <c:extLst xmlns:c16r2="http://schemas.microsoft.com/office/drawing/2015/06/chart">
            <c:ext xmlns:c16="http://schemas.microsoft.com/office/drawing/2014/chart" uri="{C3380CC4-5D6E-409C-BE32-E72D297353CC}">
              <c16:uniqueId val="{00000006-101B-4A21-9C73-7193DAABBF3D}"/>
            </c:ext>
          </c:extLst>
        </c:ser>
        <c:ser>
          <c:idx val="7"/>
          <c:order val="7"/>
          <c:tx>
            <c:strRef>
              <c:f>'B3.Banks'!$AU$5</c:f>
              <c:strCache>
                <c:ptCount val="1"/>
                <c:pt idx="0">
                  <c:v>HFC-Mix</c:v>
                </c:pt>
              </c:strCache>
            </c:strRef>
          </c:tx>
          <c:spPr>
            <a:solidFill>
              <a:schemeClr val="accent2">
                <a:lumMod val="60000"/>
              </a:schemeClr>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'B3.Banks'!$AU$48:$AU$60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101B-4A21-9C73-7193DAABBF3D}"/>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'B3.Banks'!$AV$48:$AV$60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101B-4A21-9C73-7193DAABBF3D}"/>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'B3.Banks'!$AW$48:$AW$60</c:f>
              <c:numCache>
                <c:formatCode>#,##0.000</c:formatCode>
                <c:ptCount val="13"/>
                <c:pt idx="0">
                  <c:v>0</c:v>
                </c:pt>
                <c:pt idx="1">
                  <c:v>0</c:v>
                </c:pt>
                <c:pt idx="2">
                  <c:v>0</c:v>
                </c:pt>
                <c:pt idx="3">
                  <c:v>2.7112132873532337E-3</c:v>
                </c:pt>
                <c:pt idx="4">
                  <c:v>8.2149762491388074E-3</c:v>
                </c:pt>
                <c:pt idx="5">
                  <c:v>1.6594455158511243E-2</c:v>
                </c:pt>
                <c:pt idx="6">
                  <c:v>2.7934680595888835E-2</c:v>
                </c:pt>
                <c:pt idx="7">
                  <c:v>4.2322563353013619E-2</c:v>
                </c:pt>
                <c:pt idx="8">
                  <c:v>5.8805414285069621E-2</c:v>
                </c:pt>
                <c:pt idx="9">
                  <c:v>7.7373812344732465E-2</c:v>
                </c:pt>
                <c:pt idx="10">
                  <c:v>9.8012848392281512E-2</c:v>
                </c:pt>
                <c:pt idx="11">
                  <c:v>0.12069032828998771</c:v>
                </c:pt>
                <c:pt idx="12">
                  <c:v>0.14532978668782923</c:v>
                </c:pt>
              </c:numCache>
            </c:numRef>
          </c:val>
          <c:extLst xmlns:c16r2="http://schemas.microsoft.com/office/drawing/2015/06/chart">
            <c:ext xmlns:c16="http://schemas.microsoft.com/office/drawing/2014/chart" uri="{C3380CC4-5D6E-409C-BE32-E72D297353CC}">
              <c16:uniqueId val="{00000009-101B-4A21-9C73-7193DAABBF3D}"/>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'B3.Banks'!$AX$48:$AX$60</c:f>
              <c:numCache>
                <c:formatCode>#,##0.000</c:formatCode>
                <c:ptCount val="13"/>
                <c:pt idx="0">
                  <c:v>5.1855586807047325E-7</c:v>
                </c:pt>
                <c:pt idx="1">
                  <c:v>5.1855586586300904E-7</c:v>
                </c:pt>
                <c:pt idx="2">
                  <c:v>2.6554727054725392E-6</c:v>
                </c:pt>
                <c:pt idx="3">
                  <c:v>1.0897560601951114E-5</c:v>
                </c:pt>
                <c:pt idx="4">
                  <c:v>2.5427489648288762E-5</c:v>
                </c:pt>
                <c:pt idx="5">
                  <c:v>4.6419044939724221E-5</c:v>
                </c:pt>
                <c:pt idx="6">
                  <c:v>7.4075969275502293E-5</c:v>
                </c:pt>
                <c:pt idx="7">
                  <c:v>1.08539176580042E-4</c:v>
                </c:pt>
                <c:pt idx="8">
                  <c:v>1.47982844835402E-4</c:v>
                </c:pt>
                <c:pt idx="9">
                  <c:v>1.9238611127790576E-4</c:v>
                </c:pt>
                <c:pt idx="10">
                  <c:v>2.4170413846283406E-4</c:v>
                </c:pt>
                <c:pt idx="11">
                  <c:v>2.9583416631417622E-4</c:v>
                </c:pt>
                <c:pt idx="12">
                  <c:v>3.5455106781504962E-4</c:v>
                </c:pt>
              </c:numCache>
            </c:numRef>
          </c:val>
          <c:extLst xmlns:c16r2="http://schemas.microsoft.com/office/drawing/2015/06/chart">
            <c:ext xmlns:c16="http://schemas.microsoft.com/office/drawing/2014/chart" uri="{C3380CC4-5D6E-409C-BE32-E72D297353CC}">
              <c16:uniqueId val="{0000000A-101B-4A21-9C73-7193DAABBF3D}"/>
            </c:ext>
          </c:extLst>
        </c:ser>
        <c:dLbls>
          <c:showLegendKey val="0"/>
          <c:showVal val="0"/>
          <c:showCatName val="0"/>
          <c:showSerName val="0"/>
          <c:showPercent val="0"/>
          <c:showBubbleSize val="0"/>
        </c:dLbls>
        <c:axId val="403494592"/>
        <c:axId val="403840464"/>
      </c:areaChart>
      <c:catAx>
        <c:axId val="403494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0464"/>
        <c:crosses val="autoZero"/>
        <c:auto val="1"/>
        <c:lblAlgn val="ctr"/>
        <c:lblOffset val="100"/>
        <c:noMultiLvlLbl val="0"/>
      </c:catAx>
      <c:valAx>
        <c:axId val="403840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49459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'B3.Banks'!$Z$69:$Z$81</c:f>
              <c:numCache>
                <c:formatCode>#,##0</c:formatCode>
                <c:ptCount val="13"/>
                <c:pt idx="0">
                  <c:v>2423253.0561550232</c:v>
                </c:pt>
                <c:pt idx="1">
                  <c:v>2012402.8491460751</c:v>
                </c:pt>
                <c:pt idx="2">
                  <c:v>1601981.0329192812</c:v>
                </c:pt>
                <c:pt idx="3">
                  <c:v>1214500.2489820239</c:v>
                </c:pt>
                <c:pt idx="4">
                  <c:v>867381.54186387989</c:v>
                </c:pt>
                <c:pt idx="5">
                  <c:v>579592.68416504224</c:v>
                </c:pt>
                <c:pt idx="6">
                  <c:v>357012.74126304674</c:v>
                </c:pt>
                <c:pt idx="7">
                  <c:v>196450.06059868718</c:v>
                </c:pt>
                <c:pt idx="8">
                  <c:v>89546.826333908131</c:v>
                </c:pt>
                <c:pt idx="9">
                  <c:v>25620.881631690369</c:v>
                </c:pt>
                <c:pt idx="10">
                  <c:v>0</c:v>
                </c:pt>
                <c:pt idx="11">
                  <c:v>0</c:v>
                </c:pt>
                <c:pt idx="12">
                  <c:v>0</c:v>
                </c:pt>
              </c:numCache>
            </c:numRef>
          </c:val>
          <c:extLst xmlns:c16r2="http://schemas.microsoft.com/office/drawing/2015/06/chart">
            <c:ext xmlns:c16="http://schemas.microsoft.com/office/drawing/2014/chart" uri="{C3380CC4-5D6E-409C-BE32-E72D297353CC}">
              <c16:uniqueId val="{00000000-E6AD-4075-9D90-0F1762C6EB81}"/>
            </c:ext>
          </c:extLst>
        </c:ser>
        <c:ser>
          <c:idx val="1"/>
          <c:order val="1"/>
          <c:tx>
            <c:strRef>
              <c:f>'B3.Banks'!$AA$5</c:f>
              <c:strCache>
                <c:ptCount val="1"/>
                <c:pt idx="0">
                  <c:v>HCFC-123</c:v>
                </c:pt>
              </c:strCache>
            </c:strRef>
          </c:tx>
          <c:spPr>
            <a:solidFill>
              <a:schemeClr val="accent2"/>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'B3.Banks'!$AA$69:$AA$81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E6AD-4075-9D90-0F1762C6EB81}"/>
            </c:ext>
          </c:extLst>
        </c:ser>
        <c:ser>
          <c:idx val="2"/>
          <c:order val="2"/>
          <c:tx>
            <c:strRef>
              <c:f>'B3.Banks'!$AB$5</c:f>
              <c:strCache>
                <c:ptCount val="1"/>
                <c:pt idx="0">
                  <c:v>HFC-134a</c:v>
                </c:pt>
              </c:strCache>
            </c:strRef>
          </c:tx>
          <c:spPr>
            <a:solidFill>
              <a:schemeClr val="accent3"/>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'B3.Banks'!$AB$69:$AB$81</c:f>
              <c:numCache>
                <c:formatCode>#,##0</c:formatCode>
                <c:ptCount val="13"/>
                <c:pt idx="0">
                  <c:v>585.38154211642529</c:v>
                </c:pt>
                <c:pt idx="1">
                  <c:v>585.3815338892947</c:v>
                </c:pt>
                <c:pt idx="2">
                  <c:v>585.38143822488951</c:v>
                </c:pt>
                <c:pt idx="3">
                  <c:v>577.09566565571868</c:v>
                </c:pt>
                <c:pt idx="4">
                  <c:v>568.80483803262632</c:v>
                </c:pt>
                <c:pt idx="5">
                  <c:v>560.48770905646415</c:v>
                </c:pt>
                <c:pt idx="6">
                  <c:v>552.06439500747388</c:v>
                </c:pt>
                <c:pt idx="7">
                  <c:v>543.30616313456915</c:v>
                </c:pt>
                <c:pt idx="8">
                  <c:v>533.70405877848111</c:v>
                </c:pt>
                <c:pt idx="9">
                  <c:v>522.31003702791679</c:v>
                </c:pt>
                <c:pt idx="10">
                  <c:v>507.4270955505628</c:v>
                </c:pt>
                <c:pt idx="11">
                  <c:v>486.00054808754805</c:v>
                </c:pt>
                <c:pt idx="12">
                  <c:v>453.64115208478756</c:v>
                </c:pt>
              </c:numCache>
            </c:numRef>
          </c:val>
          <c:extLst xmlns:c16r2="http://schemas.microsoft.com/office/drawing/2015/06/chart">
            <c:ext xmlns:c16="http://schemas.microsoft.com/office/drawing/2014/chart" uri="{C3380CC4-5D6E-409C-BE32-E72D297353CC}">
              <c16:uniqueId val="{00000002-E6AD-4075-9D90-0F1762C6EB81}"/>
            </c:ext>
          </c:extLst>
        </c:ser>
        <c:ser>
          <c:idx val="3"/>
          <c:order val="3"/>
          <c:tx>
            <c:strRef>
              <c:f>'B3.Banks'!$AC$5</c:f>
              <c:strCache>
                <c:ptCount val="1"/>
                <c:pt idx="0">
                  <c:v>HFC-404A</c:v>
                </c:pt>
              </c:strCache>
            </c:strRef>
          </c:tx>
          <c:spPr>
            <a:solidFill>
              <a:schemeClr val="accent4"/>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'B3.Banks'!$AC$69:$AC$81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E6AD-4075-9D90-0F1762C6EB81}"/>
            </c:ext>
          </c:extLst>
        </c:ser>
        <c:ser>
          <c:idx val="4"/>
          <c:order val="4"/>
          <c:tx>
            <c:strRef>
              <c:f>'B3.Banks'!$AD$5</c:f>
              <c:strCache>
                <c:ptCount val="1"/>
                <c:pt idx="0">
                  <c:v>HFC-410A</c:v>
                </c:pt>
              </c:strCache>
            </c:strRef>
          </c:tx>
          <c:spPr>
            <a:solidFill>
              <a:schemeClr val="accent5"/>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'B3.Banks'!$AD$69:$AD$81</c:f>
              <c:numCache>
                <c:formatCode>#,##0</c:formatCode>
                <c:ptCount val="13"/>
                <c:pt idx="0">
                  <c:v>10845817.384430479</c:v>
                </c:pt>
                <c:pt idx="1">
                  <c:v>11916700.817839978</c:v>
                </c:pt>
                <c:pt idx="2">
                  <c:v>12924486.331407482</c:v>
                </c:pt>
                <c:pt idx="3">
                  <c:v>13814939.804261014</c:v>
                </c:pt>
                <c:pt idx="4">
                  <c:v>14573513.828997752</c:v>
                </c:pt>
                <c:pt idx="5">
                  <c:v>15194280.403052257</c:v>
                </c:pt>
                <c:pt idx="6">
                  <c:v>15678149.636021899</c:v>
                </c:pt>
                <c:pt idx="7">
                  <c:v>16031115.953368308</c:v>
                </c:pt>
                <c:pt idx="8">
                  <c:v>16213895.805214614</c:v>
                </c:pt>
                <c:pt idx="9">
                  <c:v>16232319.641622918</c:v>
                </c:pt>
                <c:pt idx="10">
                  <c:v>16089442.216239216</c:v>
                </c:pt>
                <c:pt idx="11">
                  <c:v>15784205.209806295</c:v>
                </c:pt>
                <c:pt idx="12">
                  <c:v>15319300.684541646</c:v>
                </c:pt>
              </c:numCache>
            </c:numRef>
          </c:val>
          <c:extLst xmlns:c16r2="http://schemas.microsoft.com/office/drawing/2015/06/chart">
            <c:ext xmlns:c16="http://schemas.microsoft.com/office/drawing/2014/chart" uri="{C3380CC4-5D6E-409C-BE32-E72D297353CC}">
              <c16:uniqueId val="{00000004-E6AD-4075-9D90-0F1762C6EB81}"/>
            </c:ext>
          </c:extLst>
        </c:ser>
        <c:ser>
          <c:idx val="5"/>
          <c:order val="5"/>
          <c:tx>
            <c:strRef>
              <c:f>'B3.Banks'!$AE$5</c:f>
              <c:strCache>
                <c:ptCount val="1"/>
                <c:pt idx="0">
                  <c:v>HFC-407C</c:v>
                </c:pt>
              </c:strCache>
            </c:strRef>
          </c:tx>
          <c:spPr>
            <a:solidFill>
              <a:schemeClr val="accent6"/>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'B3.Banks'!$AE$69:$AE$81</c:f>
              <c:numCache>
                <c:formatCode>#,##0</c:formatCode>
                <c:ptCount val="13"/>
                <c:pt idx="0">
                  <c:v>703369.85462078196</c:v>
                </c:pt>
                <c:pt idx="1">
                  <c:v>734260.23065456923</c:v>
                </c:pt>
                <c:pt idx="2">
                  <c:v>757180.51248999161</c:v>
                </c:pt>
                <c:pt idx="3">
                  <c:v>766727.28999578161</c:v>
                </c:pt>
                <c:pt idx="4">
                  <c:v>762856.25753434876</c:v>
                </c:pt>
                <c:pt idx="5">
                  <c:v>746945.03866288729</c:v>
                </c:pt>
                <c:pt idx="6">
                  <c:v>720263.96358481364</c:v>
                </c:pt>
                <c:pt idx="7">
                  <c:v>683217.71073504654</c:v>
                </c:pt>
                <c:pt idx="8">
                  <c:v>643792.89332793176</c:v>
                </c:pt>
                <c:pt idx="9">
                  <c:v>600678.73020497372</c:v>
                </c:pt>
                <c:pt idx="10">
                  <c:v>551808.46327223396</c:v>
                </c:pt>
                <c:pt idx="11">
                  <c:v>495355.98638986197</c:v>
                </c:pt>
                <c:pt idx="12">
                  <c:v>431049.99046514102</c:v>
                </c:pt>
              </c:numCache>
            </c:numRef>
          </c:val>
          <c:extLst xmlns:c16r2="http://schemas.microsoft.com/office/drawing/2015/06/chart">
            <c:ext xmlns:c16="http://schemas.microsoft.com/office/drawing/2014/chart" uri="{C3380CC4-5D6E-409C-BE32-E72D297353CC}">
              <c16:uniqueId val="{00000005-E6AD-4075-9D90-0F1762C6EB81}"/>
            </c:ext>
          </c:extLst>
        </c:ser>
        <c:ser>
          <c:idx val="6"/>
          <c:order val="6"/>
          <c:tx>
            <c:strRef>
              <c:f>'B3.Banks'!$AF$5</c:f>
              <c:strCache>
                <c:ptCount val="1"/>
                <c:pt idx="0">
                  <c:v>HFC-32</c:v>
                </c:pt>
              </c:strCache>
            </c:strRef>
          </c:tx>
          <c:spPr>
            <a:solidFill>
              <a:schemeClr val="accent1">
                <a:lumMod val="60000"/>
              </a:schemeClr>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'B3.Banks'!$AF$69:$AF$81</c:f>
              <c:numCache>
                <c:formatCode>#,##0</c:formatCode>
                <c:ptCount val="13"/>
                <c:pt idx="0">
                  <c:v>93709.428083500708</c:v>
                </c:pt>
                <c:pt idx="1">
                  <c:v>189496.54308586911</c:v>
                </c:pt>
                <c:pt idx="2">
                  <c:v>319368.74830004817</c:v>
                </c:pt>
                <c:pt idx="3">
                  <c:v>493060.94437856774</c:v>
                </c:pt>
                <c:pt idx="4">
                  <c:v>711655.21394212835</c:v>
                </c:pt>
                <c:pt idx="5">
                  <c:v>976288.62264124234</c:v>
                </c:pt>
                <c:pt idx="6">
                  <c:v>1288156.2273909189</c:v>
                </c:pt>
                <c:pt idx="7">
                  <c:v>1648514.1008144808</c:v>
                </c:pt>
                <c:pt idx="8">
                  <c:v>2089547.5378638422</c:v>
                </c:pt>
                <c:pt idx="9">
                  <c:v>2613643.1479500155</c:v>
                </c:pt>
                <c:pt idx="10">
                  <c:v>3223270.1721673128</c:v>
                </c:pt>
                <c:pt idx="11">
                  <c:v>3920889.4726410061</c:v>
                </c:pt>
                <c:pt idx="12">
                  <c:v>4708731.0648258673</c:v>
                </c:pt>
              </c:numCache>
            </c:numRef>
          </c:val>
          <c:extLst xmlns:c16r2="http://schemas.microsoft.com/office/drawing/2015/06/chart">
            <c:ext xmlns:c16="http://schemas.microsoft.com/office/drawing/2014/chart" uri="{C3380CC4-5D6E-409C-BE32-E72D297353CC}">
              <c16:uniqueId val="{00000006-E6AD-4075-9D90-0F1762C6EB81}"/>
            </c:ext>
          </c:extLst>
        </c:ser>
        <c:ser>
          <c:idx val="7"/>
          <c:order val="7"/>
          <c:tx>
            <c:strRef>
              <c:f>'B3.Banks'!$AG$5</c:f>
              <c:strCache>
                <c:ptCount val="1"/>
                <c:pt idx="0">
                  <c:v>HFC-Mix</c:v>
                </c:pt>
              </c:strCache>
            </c:strRef>
          </c:tx>
          <c:spPr>
            <a:solidFill>
              <a:schemeClr val="accent2">
                <a:lumMod val="60000"/>
              </a:schemeClr>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'B3.Banks'!$AG$69:$AG$81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6AD-4075-9D90-0F1762C6EB8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'B3.Banks'!$AH$69:$AH$81</c:f>
              <c:numCache>
                <c:formatCode>#,##0</c:formatCode>
                <c:ptCount val="13"/>
                <c:pt idx="0">
                  <c:v>244585.71428571429</c:v>
                </c:pt>
                <c:pt idx="1">
                  <c:v>225942.85714285716</c:v>
                </c:pt>
                <c:pt idx="2">
                  <c:v>207300</c:v>
                </c:pt>
                <c:pt idx="3">
                  <c:v>186428.57142857142</c:v>
                </c:pt>
                <c:pt idx="4">
                  <c:v>167785.71428571429</c:v>
                </c:pt>
                <c:pt idx="5">
                  <c:v>149142.85714285716</c:v>
                </c:pt>
                <c:pt idx="6">
                  <c:v>130500</c:v>
                </c:pt>
                <c:pt idx="7">
                  <c:v>111857.14285714286</c:v>
                </c:pt>
                <c:pt idx="8">
                  <c:v>93214.28571428571</c:v>
                </c:pt>
                <c:pt idx="9">
                  <c:v>74571.428571428565</c:v>
                </c:pt>
                <c:pt idx="10">
                  <c:v>55928.571428571435</c:v>
                </c:pt>
                <c:pt idx="11">
                  <c:v>37285.71428571429</c:v>
                </c:pt>
                <c:pt idx="12">
                  <c:v>18642.857142857145</c:v>
                </c:pt>
              </c:numCache>
            </c:numRef>
          </c:val>
          <c:extLst xmlns:c16r2="http://schemas.microsoft.com/office/drawing/2015/06/chart">
            <c:ext xmlns:c16="http://schemas.microsoft.com/office/drawing/2014/chart" uri="{C3380CC4-5D6E-409C-BE32-E72D297353CC}">
              <c16:uniqueId val="{00000008-E6AD-4075-9D90-0F1762C6EB8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'B3.Banks'!$AI$69:$AI$81</c:f>
              <c:numCache>
                <c:formatCode>#,##0</c:formatCode>
                <c:ptCount val="13"/>
                <c:pt idx="0">
                  <c:v>10057.328658869319</c:v>
                </c:pt>
                <c:pt idx="1">
                  <c:v>20716.917592088823</c:v>
                </c:pt>
                <c:pt idx="2">
                  <c:v>35565.724976063582</c:v>
                </c:pt>
                <c:pt idx="3">
                  <c:v>89574.596885365128</c:v>
                </c:pt>
                <c:pt idx="4">
                  <c:v>183893.85622225542</c:v>
                </c:pt>
                <c:pt idx="5">
                  <c:v>319718.58483390865</c:v>
                </c:pt>
                <c:pt idx="6">
                  <c:v>498290.81253775797</c:v>
                </c:pt>
                <c:pt idx="7">
                  <c:v>720901.81794685218</c:v>
                </c:pt>
                <c:pt idx="8">
                  <c:v>994399.44011003559</c:v>
                </c:pt>
                <c:pt idx="9">
                  <c:v>1320090.3360966414</c:v>
                </c:pt>
                <c:pt idx="10">
                  <c:v>1699350.0608226846</c:v>
                </c:pt>
                <c:pt idx="11">
                  <c:v>2133623.4701630617</c:v>
                </c:pt>
                <c:pt idx="12">
                  <c:v>2624418.2136039147</c:v>
                </c:pt>
              </c:numCache>
            </c:numRef>
          </c:val>
          <c:extLst xmlns:c16r2="http://schemas.microsoft.com/office/drawing/2015/06/chart">
            <c:ext xmlns:c16="http://schemas.microsoft.com/office/drawing/2014/chart" uri="{C3380CC4-5D6E-409C-BE32-E72D297353CC}">
              <c16:uniqueId val="{00000009-E6AD-4075-9D90-0F1762C6EB8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'B3.Banks'!$AJ$69:$AJ$81</c:f>
              <c:numCache>
                <c:formatCode>#,##0</c:formatCode>
                <c:ptCount val="13"/>
                <c:pt idx="0">
                  <c:v>877.66990370847475</c:v>
                </c:pt>
                <c:pt idx="1">
                  <c:v>1393.9087120365261</c:v>
                </c:pt>
                <c:pt idx="2">
                  <c:v>2052.7729138504847</c:v>
                </c:pt>
                <c:pt idx="3">
                  <c:v>2991.7448259133685</c:v>
                </c:pt>
                <c:pt idx="4">
                  <c:v>4214.5444413706327</c:v>
                </c:pt>
                <c:pt idx="5">
                  <c:v>5725.248120044228</c:v>
                </c:pt>
                <c:pt idx="6">
                  <c:v>7527.9188227465656</c:v>
                </c:pt>
                <c:pt idx="7">
                  <c:v>9626.5452976362867</c:v>
                </c:pt>
                <c:pt idx="8">
                  <c:v>14202.759260160539</c:v>
                </c:pt>
                <c:pt idx="9">
                  <c:v>21296.790755807677</c:v>
                </c:pt>
                <c:pt idx="10">
                  <c:v>30949.01530145761</c:v>
                </c:pt>
                <c:pt idx="11">
                  <c:v>43200.198005659666</c:v>
                </c:pt>
                <c:pt idx="12">
                  <c:v>48159.894238120156</c:v>
                </c:pt>
              </c:numCache>
            </c:numRef>
          </c:val>
          <c:extLst xmlns:c16r2="http://schemas.microsoft.com/office/drawing/2015/06/chart">
            <c:ext xmlns:c16="http://schemas.microsoft.com/office/drawing/2014/chart" uri="{C3380CC4-5D6E-409C-BE32-E72D297353CC}">
              <c16:uniqueId val="{0000000A-E6AD-4075-9D90-0F1762C6EB81}"/>
            </c:ext>
          </c:extLst>
        </c:ser>
        <c:dLbls>
          <c:showLegendKey val="0"/>
          <c:showVal val="0"/>
          <c:showCatName val="0"/>
          <c:showSerName val="0"/>
          <c:showPercent val="0"/>
          <c:showBubbleSize val="0"/>
        </c:dLbls>
        <c:axId val="403841248"/>
        <c:axId val="403841640"/>
      </c:areaChart>
      <c:catAx>
        <c:axId val="403841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1640"/>
        <c:crosses val="autoZero"/>
        <c:auto val="1"/>
        <c:lblAlgn val="ctr"/>
        <c:lblOffset val="100"/>
        <c:noMultiLvlLbl val="0"/>
      </c:catAx>
      <c:valAx>
        <c:axId val="403841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124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'B3.Banks'!$AN$69:$AN$81</c:f>
              <c:numCache>
                <c:formatCode>#,##0.000</c:formatCode>
                <c:ptCount val="13"/>
                <c:pt idx="0">
                  <c:v>4.3860880316405915</c:v>
                </c:pt>
                <c:pt idx="1">
                  <c:v>3.6424491569543958</c:v>
                </c:pt>
                <c:pt idx="2">
                  <c:v>2.8995856695838991</c:v>
                </c:pt>
                <c:pt idx="3">
                  <c:v>2.1982454506574629</c:v>
                </c:pt>
                <c:pt idx="4">
                  <c:v>1.5699605907736225</c:v>
                </c:pt>
                <c:pt idx="5">
                  <c:v>1.0490627583387264</c:v>
                </c:pt>
                <c:pt idx="6">
                  <c:v>0.64619306168611457</c:v>
                </c:pt>
                <c:pt idx="7">
                  <c:v>0.35557460968362381</c:v>
                </c:pt>
                <c:pt idx="8">
                  <c:v>0.16207975566437371</c:v>
                </c:pt>
                <c:pt idx="9">
                  <c:v>4.6373795753359565E-2</c:v>
                </c:pt>
                <c:pt idx="10">
                  <c:v>0</c:v>
                </c:pt>
                <c:pt idx="11">
                  <c:v>0</c:v>
                </c:pt>
                <c:pt idx="12">
                  <c:v>0</c:v>
                </c:pt>
              </c:numCache>
            </c:numRef>
          </c:val>
          <c:extLst xmlns:c16r2="http://schemas.microsoft.com/office/drawing/2015/06/chart">
            <c:ext xmlns:c16="http://schemas.microsoft.com/office/drawing/2014/chart" uri="{C3380CC4-5D6E-409C-BE32-E72D297353CC}">
              <c16:uniqueId val="{00000000-0774-456C-9FE5-8DE77EC7D6EB}"/>
            </c:ext>
          </c:extLst>
        </c:ser>
        <c:ser>
          <c:idx val="1"/>
          <c:order val="1"/>
          <c:tx>
            <c:strRef>
              <c:f>'B3.Banks'!$AO$5</c:f>
              <c:strCache>
                <c:ptCount val="1"/>
                <c:pt idx="0">
                  <c:v>HCFC-123</c:v>
                </c:pt>
              </c:strCache>
            </c:strRef>
          </c:tx>
          <c:spPr>
            <a:solidFill>
              <a:schemeClr val="accent2"/>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'B3.Banks'!$AO$69:$AO$81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0774-456C-9FE5-8DE77EC7D6EB}"/>
            </c:ext>
          </c:extLst>
        </c:ser>
        <c:ser>
          <c:idx val="2"/>
          <c:order val="2"/>
          <c:tx>
            <c:strRef>
              <c:f>'B3.Banks'!$AP$5</c:f>
              <c:strCache>
                <c:ptCount val="1"/>
                <c:pt idx="0">
                  <c:v>HFC-134a</c:v>
                </c:pt>
              </c:strCache>
            </c:strRef>
          </c:tx>
          <c:spPr>
            <a:solidFill>
              <a:schemeClr val="accent3"/>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'B3.Banks'!$AP$69:$AP$81</c:f>
              <c:numCache>
                <c:formatCode>#,##0.000</c:formatCode>
                <c:ptCount val="13"/>
                <c:pt idx="0">
                  <c:v>8.3709560522648822E-4</c:v>
                </c:pt>
                <c:pt idx="1">
                  <c:v>8.370955934616914E-4</c:v>
                </c:pt>
                <c:pt idx="2">
                  <c:v>8.3709545666159205E-4</c:v>
                </c:pt>
                <c:pt idx="3">
                  <c:v>8.2524680188767775E-4</c:v>
                </c:pt>
                <c:pt idx="4">
                  <c:v>8.1339091838665567E-4</c:v>
                </c:pt>
                <c:pt idx="5">
                  <c:v>8.0149742395074373E-4</c:v>
                </c:pt>
                <c:pt idx="6">
                  <c:v>7.8945208486068765E-4</c:v>
                </c:pt>
                <c:pt idx="7">
                  <c:v>7.7692781328243387E-4</c:v>
                </c:pt>
                <c:pt idx="8">
                  <c:v>7.6319680405322803E-4</c:v>
                </c:pt>
                <c:pt idx="9">
                  <c:v>7.4690335294992107E-4</c:v>
                </c:pt>
                <c:pt idx="10">
                  <c:v>7.2562074663730478E-4</c:v>
                </c:pt>
                <c:pt idx="11">
                  <c:v>6.949807837651938E-4</c:v>
                </c:pt>
                <c:pt idx="12">
                  <c:v>6.4870684748124618E-4</c:v>
                </c:pt>
              </c:numCache>
            </c:numRef>
          </c:val>
          <c:extLst xmlns:c16r2="http://schemas.microsoft.com/office/drawing/2015/06/chart">
            <c:ext xmlns:c16="http://schemas.microsoft.com/office/drawing/2014/chart" uri="{C3380CC4-5D6E-409C-BE32-E72D297353CC}">
              <c16:uniqueId val="{00000002-0774-456C-9FE5-8DE77EC7D6EB}"/>
            </c:ext>
          </c:extLst>
        </c:ser>
        <c:ser>
          <c:idx val="3"/>
          <c:order val="3"/>
          <c:tx>
            <c:strRef>
              <c:f>'B3.Banks'!$AQ$5</c:f>
              <c:strCache>
                <c:ptCount val="1"/>
                <c:pt idx="0">
                  <c:v>HFC-404A</c:v>
                </c:pt>
              </c:strCache>
            </c:strRef>
          </c:tx>
          <c:spPr>
            <a:solidFill>
              <a:schemeClr val="accent4"/>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'B3.Banks'!$AQ$69:$AQ$81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0774-456C-9FE5-8DE77EC7D6EB}"/>
            </c:ext>
          </c:extLst>
        </c:ser>
        <c:ser>
          <c:idx val="4"/>
          <c:order val="4"/>
          <c:tx>
            <c:strRef>
              <c:f>'B3.Banks'!$AR$5</c:f>
              <c:strCache>
                <c:ptCount val="1"/>
                <c:pt idx="0">
                  <c:v>HFC-410A</c:v>
                </c:pt>
              </c:strCache>
            </c:strRef>
          </c:tx>
          <c:spPr>
            <a:solidFill>
              <a:schemeClr val="accent5"/>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'B3.Banks'!$AR$69:$AR$81</c:f>
              <c:numCache>
                <c:formatCode>#,##0.000</c:formatCode>
                <c:ptCount val="13"/>
                <c:pt idx="0">
                  <c:v>22.646066698690841</c:v>
                </c:pt>
                <c:pt idx="1">
                  <c:v>24.882071307649877</c:v>
                </c:pt>
                <c:pt idx="2">
                  <c:v>26.986327459978821</c:v>
                </c:pt>
                <c:pt idx="3">
                  <c:v>28.845594311296995</c:v>
                </c:pt>
                <c:pt idx="4">
                  <c:v>30.429496874947304</c:v>
                </c:pt>
                <c:pt idx="5">
                  <c:v>31.725657481573112</c:v>
                </c:pt>
                <c:pt idx="6">
                  <c:v>32.735976440013722</c:v>
                </c:pt>
                <c:pt idx="7">
                  <c:v>33.472970110633028</c:v>
                </c:pt>
                <c:pt idx="8">
                  <c:v>33.854614441288113</c:v>
                </c:pt>
                <c:pt idx="9">
                  <c:v>33.893083411708652</c:v>
                </c:pt>
                <c:pt idx="10">
                  <c:v>33.594755347507487</c:v>
                </c:pt>
                <c:pt idx="11">
                  <c:v>32.957420478075541</c:v>
                </c:pt>
                <c:pt idx="12">
                  <c:v>31.986699829322955</c:v>
                </c:pt>
              </c:numCache>
            </c:numRef>
          </c:val>
          <c:extLst xmlns:c16r2="http://schemas.microsoft.com/office/drawing/2015/06/chart">
            <c:ext xmlns:c16="http://schemas.microsoft.com/office/drawing/2014/chart" uri="{C3380CC4-5D6E-409C-BE32-E72D297353CC}">
              <c16:uniqueId val="{00000004-0774-456C-9FE5-8DE77EC7D6EB}"/>
            </c:ext>
          </c:extLst>
        </c:ser>
        <c:ser>
          <c:idx val="5"/>
          <c:order val="5"/>
          <c:tx>
            <c:strRef>
              <c:f>'B3.Banks'!$AS$5</c:f>
              <c:strCache>
                <c:ptCount val="1"/>
                <c:pt idx="0">
                  <c:v>HFC-407C</c:v>
                </c:pt>
              </c:strCache>
            </c:strRef>
          </c:tx>
          <c:spPr>
            <a:solidFill>
              <a:schemeClr val="accent6"/>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'B3.Banks'!$AS$69:$AS$81</c:f>
              <c:numCache>
                <c:formatCode>#,##0.000</c:formatCode>
                <c:ptCount val="13"/>
                <c:pt idx="0">
                  <c:v>1.2477781220972672</c:v>
                </c:pt>
                <c:pt idx="1">
                  <c:v>1.3025776491812058</c:v>
                </c:pt>
                <c:pt idx="2">
                  <c:v>1.3432382291572451</c:v>
                </c:pt>
                <c:pt idx="3">
                  <c:v>1.3601742124525165</c:v>
                </c:pt>
                <c:pt idx="4">
                  <c:v>1.3533070008659347</c:v>
                </c:pt>
                <c:pt idx="5">
                  <c:v>1.3250804985879621</c:v>
                </c:pt>
                <c:pt idx="6">
                  <c:v>1.2777482713994595</c:v>
                </c:pt>
                <c:pt idx="7">
                  <c:v>1.2120282188439724</c:v>
                </c:pt>
                <c:pt idx="8">
                  <c:v>1.142088592763751</c:v>
                </c:pt>
                <c:pt idx="9">
                  <c:v>1.0656040673836233</c:v>
                </c:pt>
                <c:pt idx="10">
                  <c:v>0.97890821384494309</c:v>
                </c:pt>
                <c:pt idx="11">
                  <c:v>0.87876151985561513</c:v>
                </c:pt>
                <c:pt idx="12">
                  <c:v>0.76468268308516019</c:v>
                </c:pt>
              </c:numCache>
            </c:numRef>
          </c:val>
          <c:extLst xmlns:c16r2="http://schemas.microsoft.com/office/drawing/2015/06/chart">
            <c:ext xmlns:c16="http://schemas.microsoft.com/office/drawing/2014/chart" uri="{C3380CC4-5D6E-409C-BE32-E72D297353CC}">
              <c16:uniqueId val="{00000005-0774-456C-9FE5-8DE77EC7D6EB}"/>
            </c:ext>
          </c:extLst>
        </c:ser>
        <c:ser>
          <c:idx val="6"/>
          <c:order val="6"/>
          <c:tx>
            <c:strRef>
              <c:f>'B3.Banks'!$AT$5</c:f>
              <c:strCache>
                <c:ptCount val="1"/>
                <c:pt idx="0">
                  <c:v>HFC-32</c:v>
                </c:pt>
              </c:strCache>
            </c:strRef>
          </c:tx>
          <c:spPr>
            <a:solidFill>
              <a:schemeClr val="accent1">
                <a:lumMod val="60000"/>
              </a:schemeClr>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'B3.Banks'!$AT$69:$AT$81</c:f>
              <c:numCache>
                <c:formatCode>#,##0.000</c:formatCode>
                <c:ptCount val="13"/>
                <c:pt idx="0">
                  <c:v>6.3253863956362982E-2</c:v>
                </c:pt>
                <c:pt idx="1">
                  <c:v>0.12791016658296164</c:v>
                </c:pt>
                <c:pt idx="2">
                  <c:v>0.21557390510253249</c:v>
                </c:pt>
                <c:pt idx="3">
                  <c:v>0.33281613745553323</c:v>
                </c:pt>
                <c:pt idx="4">
                  <c:v>0.48036726941093666</c:v>
                </c:pt>
                <c:pt idx="5">
                  <c:v>0.65899482028283862</c:v>
                </c:pt>
                <c:pt idx="6">
                  <c:v>0.86950545348887032</c:v>
                </c:pt>
                <c:pt idx="7">
                  <c:v>1.1127470180497747</c:v>
                </c:pt>
                <c:pt idx="8">
                  <c:v>1.4104445880580936</c:v>
                </c:pt>
                <c:pt idx="9">
                  <c:v>1.7642091248662606</c:v>
                </c:pt>
                <c:pt idx="10">
                  <c:v>2.175707366212936</c:v>
                </c:pt>
                <c:pt idx="11">
                  <c:v>2.6466003940326792</c:v>
                </c:pt>
                <c:pt idx="12">
                  <c:v>3.1783934687574606</c:v>
                </c:pt>
              </c:numCache>
            </c:numRef>
          </c:val>
          <c:extLst xmlns:c16r2="http://schemas.microsoft.com/office/drawing/2015/06/chart">
            <c:ext xmlns:c16="http://schemas.microsoft.com/office/drawing/2014/chart" uri="{C3380CC4-5D6E-409C-BE32-E72D297353CC}">
              <c16:uniqueId val="{00000006-0774-456C-9FE5-8DE77EC7D6EB}"/>
            </c:ext>
          </c:extLst>
        </c:ser>
        <c:ser>
          <c:idx val="7"/>
          <c:order val="7"/>
          <c:tx>
            <c:strRef>
              <c:f>'B3.Banks'!$AU$5</c:f>
              <c:strCache>
                <c:ptCount val="1"/>
                <c:pt idx="0">
                  <c:v>HFC-Mix</c:v>
                </c:pt>
              </c:strCache>
            </c:strRef>
          </c:tx>
          <c:spPr>
            <a:solidFill>
              <a:schemeClr val="accent2">
                <a:lumMod val="60000"/>
              </a:schemeClr>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'B3.Banks'!$AU$69:$AU$81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0774-456C-9FE5-8DE77EC7D6EB}"/>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'B3.Banks'!$AV$69:$AV$81</c:f>
              <c:numCache>
                <c:formatCode>#,##0.000</c:formatCode>
                <c:ptCount val="13"/>
                <c:pt idx="0">
                  <c:v>0.36687857142857144</c:v>
                </c:pt>
                <c:pt idx="1">
                  <c:v>0.33891428571428572</c:v>
                </c:pt>
                <c:pt idx="2">
                  <c:v>0.31095</c:v>
                </c:pt>
                <c:pt idx="3">
                  <c:v>0.27964285714285714</c:v>
                </c:pt>
                <c:pt idx="4">
                  <c:v>0.25167857142857142</c:v>
                </c:pt>
                <c:pt idx="5">
                  <c:v>0.22371428571428573</c:v>
                </c:pt>
                <c:pt idx="6">
                  <c:v>0.19575000000000001</c:v>
                </c:pt>
                <c:pt idx="7">
                  <c:v>0.16778571428571426</c:v>
                </c:pt>
                <c:pt idx="8">
                  <c:v>0.13982142857142857</c:v>
                </c:pt>
                <c:pt idx="9">
                  <c:v>0.11185714285714285</c:v>
                </c:pt>
                <c:pt idx="10">
                  <c:v>8.3892857142857144E-2</c:v>
                </c:pt>
                <c:pt idx="11">
                  <c:v>5.5928571428571432E-2</c:v>
                </c:pt>
                <c:pt idx="12">
                  <c:v>2.7964285714285716E-2</c:v>
                </c:pt>
              </c:numCache>
            </c:numRef>
          </c:val>
          <c:extLst xmlns:c16r2="http://schemas.microsoft.com/office/drawing/2015/06/chart">
            <c:ext xmlns:c16="http://schemas.microsoft.com/office/drawing/2014/chart" uri="{C3380CC4-5D6E-409C-BE32-E72D297353CC}">
              <c16:uniqueId val="{00000008-0774-456C-9FE5-8DE77EC7D6EB}"/>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'B3.Banks'!$AW$69:$AW$81</c:f>
              <c:numCache>
                <c:formatCode>#,##0.000</c:formatCode>
                <c:ptCount val="13"/>
                <c:pt idx="0">
                  <c:v>5.0286643294346596E-3</c:v>
                </c:pt>
                <c:pt idx="1">
                  <c:v>1.0358458796044412E-2</c:v>
                </c:pt>
                <c:pt idx="2">
                  <c:v>1.7782862488031789E-2</c:v>
                </c:pt>
                <c:pt idx="3">
                  <c:v>4.4787298442682567E-2</c:v>
                </c:pt>
                <c:pt idx="4">
                  <c:v>9.1946928111127701E-2</c:v>
                </c:pt>
                <c:pt idx="5">
                  <c:v>0.15985929241695435</c:v>
                </c:pt>
                <c:pt idx="6">
                  <c:v>0.24914540626887899</c:v>
                </c:pt>
                <c:pt idx="7">
                  <c:v>0.36045090897342608</c:v>
                </c:pt>
                <c:pt idx="8">
                  <c:v>0.49719972005501778</c:v>
                </c:pt>
                <c:pt idx="9">
                  <c:v>0.6600451680483207</c:v>
                </c:pt>
                <c:pt idx="10">
                  <c:v>0.84967503041134229</c:v>
                </c:pt>
                <c:pt idx="11">
                  <c:v>1.0668117350815309</c:v>
                </c:pt>
                <c:pt idx="12">
                  <c:v>1.3122091068019575</c:v>
                </c:pt>
              </c:numCache>
            </c:numRef>
          </c:val>
          <c:extLst xmlns:c16r2="http://schemas.microsoft.com/office/drawing/2015/06/chart">
            <c:ext xmlns:c16="http://schemas.microsoft.com/office/drawing/2014/chart" uri="{C3380CC4-5D6E-409C-BE32-E72D297353CC}">
              <c16:uniqueId val="{00000009-0774-456C-9FE5-8DE77EC7D6EB}"/>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'B3.Banks'!$AX$69:$AX$81</c:f>
              <c:numCache>
                <c:formatCode>#,##0.000</c:formatCode>
                <c:ptCount val="13"/>
                <c:pt idx="0">
                  <c:v>3.5106796148338989E-6</c:v>
                </c:pt>
                <c:pt idx="1">
                  <c:v>5.5756348481461045E-6</c:v>
                </c:pt>
                <c:pt idx="2">
                  <c:v>8.2110916554019383E-6</c:v>
                </c:pt>
                <c:pt idx="3">
                  <c:v>1.1966979303653473E-5</c:v>
                </c:pt>
                <c:pt idx="4">
                  <c:v>1.685817776548253E-5</c:v>
                </c:pt>
                <c:pt idx="5">
                  <c:v>2.2900992480176911E-5</c:v>
                </c:pt>
                <c:pt idx="6">
                  <c:v>3.0111675290986263E-5</c:v>
                </c:pt>
                <c:pt idx="7">
                  <c:v>3.8506181190545146E-5</c:v>
                </c:pt>
                <c:pt idx="8">
                  <c:v>5.6811037040642155E-5</c:v>
                </c:pt>
                <c:pt idx="9">
                  <c:v>8.5187163023230707E-5</c:v>
                </c:pt>
                <c:pt idx="10">
                  <c:v>1.2379606120583043E-4</c:v>
                </c:pt>
                <c:pt idx="11">
                  <c:v>1.7280079202263866E-4</c:v>
                </c:pt>
                <c:pt idx="12">
                  <c:v>1.9263957695248062E-4</c:v>
                </c:pt>
              </c:numCache>
            </c:numRef>
          </c:val>
          <c:extLst xmlns:c16r2="http://schemas.microsoft.com/office/drawing/2015/06/chart">
            <c:ext xmlns:c16="http://schemas.microsoft.com/office/drawing/2014/chart" uri="{C3380CC4-5D6E-409C-BE32-E72D297353CC}">
              <c16:uniqueId val="{0000000A-0774-456C-9FE5-8DE77EC7D6EB}"/>
            </c:ext>
          </c:extLst>
        </c:ser>
        <c:dLbls>
          <c:showLegendKey val="0"/>
          <c:showVal val="0"/>
          <c:showCatName val="0"/>
          <c:showSerName val="0"/>
          <c:showPercent val="0"/>
          <c:showBubbleSize val="0"/>
        </c:dLbls>
        <c:axId val="403842424"/>
        <c:axId val="403842816"/>
      </c:areaChart>
      <c:catAx>
        <c:axId val="4038424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2816"/>
        <c:crosses val="autoZero"/>
        <c:auto val="1"/>
        <c:lblAlgn val="ctr"/>
        <c:lblOffset val="100"/>
        <c:noMultiLvlLbl val="0"/>
      </c:catAx>
      <c:valAx>
        <c:axId val="403842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242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'B3.Banks'!$Z$90:$Z$102</c:f>
              <c:numCache>
                <c:formatCode>#,##0</c:formatCode>
                <c:ptCount val="13"/>
                <c:pt idx="0">
                  <c:v>1237517.7089420552</c:v>
                </c:pt>
                <c:pt idx="1">
                  <c:v>1103397.1278722547</c:v>
                </c:pt>
                <c:pt idx="2">
                  <c:v>982839.20418623171</c:v>
                </c:pt>
                <c:pt idx="3">
                  <c:v>875440.28669116099</c:v>
                </c:pt>
                <c:pt idx="4">
                  <c:v>779142.69930292177</c:v>
                </c:pt>
                <c:pt idx="5">
                  <c:v>691029.56966468925</c:v>
                </c:pt>
                <c:pt idx="6">
                  <c:v>608507.09888592665</c:v>
                </c:pt>
                <c:pt idx="7">
                  <c:v>530401.98253969592</c:v>
                </c:pt>
                <c:pt idx="8">
                  <c:v>456680.11928194051</c:v>
                </c:pt>
                <c:pt idx="9">
                  <c:v>387957.65875717369</c:v>
                </c:pt>
                <c:pt idx="10">
                  <c:v>324661.13071759552</c:v>
                </c:pt>
                <c:pt idx="11">
                  <c:v>266783.87923839223</c:v>
                </c:pt>
                <c:pt idx="12">
                  <c:v>214111.93545520827</c:v>
                </c:pt>
              </c:numCache>
            </c:numRef>
          </c:val>
          <c:extLst xmlns:c16r2="http://schemas.microsoft.com/office/drawing/2015/06/chart">
            <c:ext xmlns:c16="http://schemas.microsoft.com/office/drawing/2014/chart" uri="{C3380CC4-5D6E-409C-BE32-E72D297353CC}">
              <c16:uniqueId val="{00000000-C27C-4F3F-9DAE-E1E68FC7E244}"/>
            </c:ext>
          </c:extLst>
        </c:ser>
        <c:ser>
          <c:idx val="1"/>
          <c:order val="1"/>
          <c:tx>
            <c:strRef>
              <c:f>'B3.Banks'!$AA$5</c:f>
              <c:strCache>
                <c:ptCount val="1"/>
                <c:pt idx="0">
                  <c:v>HCFC-123</c:v>
                </c:pt>
              </c:strCache>
            </c:strRef>
          </c:tx>
          <c:spPr>
            <a:solidFill>
              <a:schemeClr val="accent2"/>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'B3.Banks'!$AA$90:$AA$102</c:f>
              <c:numCache>
                <c:formatCode>#,##0</c:formatCode>
                <c:ptCount val="13"/>
                <c:pt idx="0">
                  <c:v>198570.12995863659</c:v>
                </c:pt>
                <c:pt idx="1">
                  <c:v>190182.52645204938</c:v>
                </c:pt>
                <c:pt idx="2">
                  <c:v>182234.3686419666</c:v>
                </c:pt>
                <c:pt idx="3">
                  <c:v>174570.33233886625</c:v>
                </c:pt>
                <c:pt idx="4">
                  <c:v>166891.01887989289</c:v>
                </c:pt>
                <c:pt idx="5">
                  <c:v>158905.33013065299</c:v>
                </c:pt>
                <c:pt idx="6">
                  <c:v>150484.01697265494</c:v>
                </c:pt>
                <c:pt idx="7">
                  <c:v>141733.16975552775</c:v>
                </c:pt>
                <c:pt idx="8">
                  <c:v>132884.49013231683</c:v>
                </c:pt>
                <c:pt idx="9">
                  <c:v>124143.22537953143</c:v>
                </c:pt>
                <c:pt idx="10">
                  <c:v>115545.58089878778</c:v>
                </c:pt>
                <c:pt idx="11">
                  <c:v>106944.3543299653</c:v>
                </c:pt>
                <c:pt idx="12">
                  <c:v>98095.80384960954</c:v>
                </c:pt>
              </c:numCache>
            </c:numRef>
          </c:val>
          <c:extLst xmlns:c16r2="http://schemas.microsoft.com/office/drawing/2015/06/chart">
            <c:ext xmlns:c16="http://schemas.microsoft.com/office/drawing/2014/chart" uri="{C3380CC4-5D6E-409C-BE32-E72D297353CC}">
              <c16:uniqueId val="{00000001-C27C-4F3F-9DAE-E1E68FC7E244}"/>
            </c:ext>
          </c:extLst>
        </c:ser>
        <c:ser>
          <c:idx val="2"/>
          <c:order val="2"/>
          <c:tx>
            <c:strRef>
              <c:f>'B3.Banks'!$AB$5</c:f>
              <c:strCache>
                <c:ptCount val="1"/>
                <c:pt idx="0">
                  <c:v>HFC-134a</c:v>
                </c:pt>
              </c:strCache>
            </c:strRef>
          </c:tx>
          <c:spPr>
            <a:solidFill>
              <a:schemeClr val="accent3"/>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'B3.Banks'!$AB$90:$AB$102</c:f>
              <c:numCache>
                <c:formatCode>#,##0</c:formatCode>
                <c:ptCount val="13"/>
                <c:pt idx="0">
                  <c:v>2612316.4985813079</c:v>
                </c:pt>
                <c:pt idx="1">
                  <c:v>2760238.5654410617</c:v>
                </c:pt>
                <c:pt idx="2">
                  <c:v>2900046.2238587486</c:v>
                </c:pt>
                <c:pt idx="3">
                  <c:v>3021537.1348000402</c:v>
                </c:pt>
                <c:pt idx="4">
                  <c:v>3120897.5347228441</c:v>
                </c:pt>
                <c:pt idx="5">
                  <c:v>3195363.305323964</c:v>
                </c:pt>
                <c:pt idx="6">
                  <c:v>3244992.0589173026</c:v>
                </c:pt>
                <c:pt idx="7">
                  <c:v>3272947.1909403405</c:v>
                </c:pt>
                <c:pt idx="8">
                  <c:v>3273217.3680258803</c:v>
                </c:pt>
                <c:pt idx="9">
                  <c:v>3247614.6382513582</c:v>
                </c:pt>
                <c:pt idx="10">
                  <c:v>3197222.1283074785</c:v>
                </c:pt>
                <c:pt idx="11">
                  <c:v>3120640.9856673824</c:v>
                </c:pt>
                <c:pt idx="12">
                  <c:v>3015149.0169681245</c:v>
                </c:pt>
              </c:numCache>
            </c:numRef>
          </c:val>
          <c:extLst xmlns:c16r2="http://schemas.microsoft.com/office/drawing/2015/06/chart">
            <c:ext xmlns:c16="http://schemas.microsoft.com/office/drawing/2014/chart" uri="{C3380CC4-5D6E-409C-BE32-E72D297353CC}">
              <c16:uniqueId val="{00000002-C27C-4F3F-9DAE-E1E68FC7E244}"/>
            </c:ext>
          </c:extLst>
        </c:ser>
        <c:ser>
          <c:idx val="3"/>
          <c:order val="3"/>
          <c:tx>
            <c:strRef>
              <c:f>'B3.Banks'!$AC$5</c:f>
              <c:strCache>
                <c:ptCount val="1"/>
                <c:pt idx="0">
                  <c:v>HFC-404A</c:v>
                </c:pt>
              </c:strCache>
            </c:strRef>
          </c:tx>
          <c:spPr>
            <a:solidFill>
              <a:schemeClr val="accent4"/>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'B3.Banks'!$AC$90:$AC$102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C27C-4F3F-9DAE-E1E68FC7E244}"/>
            </c:ext>
          </c:extLst>
        </c:ser>
        <c:ser>
          <c:idx val="4"/>
          <c:order val="4"/>
          <c:tx>
            <c:strRef>
              <c:f>'B3.Banks'!$AD$5</c:f>
              <c:strCache>
                <c:ptCount val="1"/>
                <c:pt idx="0">
                  <c:v>HFC-410A</c:v>
                </c:pt>
              </c:strCache>
            </c:strRef>
          </c:tx>
          <c:spPr>
            <a:solidFill>
              <a:schemeClr val="accent5"/>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'B3.Banks'!$AD$90:$AD$102</c:f>
              <c:numCache>
                <c:formatCode>#,##0</c:formatCode>
                <c:ptCount val="13"/>
                <c:pt idx="0">
                  <c:v>130903.10095150555</c:v>
                </c:pt>
                <c:pt idx="1">
                  <c:v>142624.19907805888</c:v>
                </c:pt>
                <c:pt idx="2">
                  <c:v>154057.40965031</c:v>
                </c:pt>
                <c:pt idx="3">
                  <c:v>163588.99119816348</c:v>
                </c:pt>
                <c:pt idx="4">
                  <c:v>171177.41932632565</c:v>
                </c:pt>
                <c:pt idx="5">
                  <c:v>176798.35653295685</c:v>
                </c:pt>
                <c:pt idx="6">
                  <c:v>180420.02566130552</c:v>
                </c:pt>
                <c:pt idx="7">
                  <c:v>182002.78197558576</c:v>
                </c:pt>
                <c:pt idx="8">
                  <c:v>182773.41795779744</c:v>
                </c:pt>
                <c:pt idx="9">
                  <c:v>182669.71508023981</c:v>
                </c:pt>
                <c:pt idx="10">
                  <c:v>181583.50042351667</c:v>
                </c:pt>
                <c:pt idx="11">
                  <c:v>179352.84112978703</c:v>
                </c:pt>
                <c:pt idx="12">
                  <c:v>175783.33012810163</c:v>
                </c:pt>
              </c:numCache>
            </c:numRef>
          </c:val>
          <c:extLst xmlns:c16r2="http://schemas.microsoft.com/office/drawing/2015/06/chart">
            <c:ext xmlns:c16="http://schemas.microsoft.com/office/drawing/2014/chart" uri="{C3380CC4-5D6E-409C-BE32-E72D297353CC}">
              <c16:uniqueId val="{00000004-C27C-4F3F-9DAE-E1E68FC7E244}"/>
            </c:ext>
          </c:extLst>
        </c:ser>
        <c:ser>
          <c:idx val="5"/>
          <c:order val="5"/>
          <c:tx>
            <c:strRef>
              <c:f>'B3.Banks'!$AE$5</c:f>
              <c:strCache>
                <c:ptCount val="1"/>
                <c:pt idx="0">
                  <c:v>HFC-407C</c:v>
                </c:pt>
              </c:strCache>
            </c:strRef>
          </c:tx>
          <c:spPr>
            <a:solidFill>
              <a:schemeClr val="accent6"/>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'B3.Banks'!$AE$90:$AE$102</c:f>
              <c:numCache>
                <c:formatCode>#,##0</c:formatCode>
                <c:ptCount val="13"/>
                <c:pt idx="0">
                  <c:v>34275.881890973491</c:v>
                </c:pt>
                <c:pt idx="1">
                  <c:v>36516.310977463596</c:v>
                </c:pt>
                <c:pt idx="2">
                  <c:v>38731.880790970929</c:v>
                </c:pt>
                <c:pt idx="3">
                  <c:v>40438.856838516571</c:v>
                </c:pt>
                <c:pt idx="4">
                  <c:v>41637.616277420791</c:v>
                </c:pt>
                <c:pt idx="5">
                  <c:v>42324.359993556653</c:v>
                </c:pt>
                <c:pt idx="6">
                  <c:v>42493.057540988862</c:v>
                </c:pt>
                <c:pt idx="7">
                  <c:v>42135.314779098233</c:v>
                </c:pt>
                <c:pt idx="8">
                  <c:v>41723.942045782846</c:v>
                </c:pt>
                <c:pt idx="9">
                  <c:v>41241.936305522016</c:v>
                </c:pt>
                <c:pt idx="10">
                  <c:v>40659.058645102363</c:v>
                </c:pt>
                <c:pt idx="11">
                  <c:v>39929.660807925626</c:v>
                </c:pt>
                <c:pt idx="12">
                  <c:v>38998.657727752339</c:v>
                </c:pt>
              </c:numCache>
            </c:numRef>
          </c:val>
          <c:extLst xmlns:c16r2="http://schemas.microsoft.com/office/drawing/2015/06/chart">
            <c:ext xmlns:c16="http://schemas.microsoft.com/office/drawing/2014/chart" uri="{C3380CC4-5D6E-409C-BE32-E72D297353CC}">
              <c16:uniqueId val="{00000005-C27C-4F3F-9DAE-E1E68FC7E244}"/>
            </c:ext>
          </c:extLst>
        </c:ser>
        <c:ser>
          <c:idx val="6"/>
          <c:order val="6"/>
          <c:tx>
            <c:strRef>
              <c:f>'B3.Banks'!$AF$5</c:f>
              <c:strCache>
                <c:ptCount val="1"/>
                <c:pt idx="0">
                  <c:v>HFC-32</c:v>
                </c:pt>
              </c:strCache>
            </c:strRef>
          </c:tx>
          <c:spPr>
            <a:solidFill>
              <a:schemeClr val="accent1">
                <a:lumMod val="60000"/>
              </a:schemeClr>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'B3.Banks'!$AF$90:$AF$102</c:f>
              <c:numCache>
                <c:formatCode>#,##0</c:formatCode>
                <c:ptCount val="13"/>
                <c:pt idx="0">
                  <c:v>0</c:v>
                </c:pt>
                <c:pt idx="1">
                  <c:v>0</c:v>
                </c:pt>
                <c:pt idx="2">
                  <c:v>186.67100558332945</c:v>
                </c:pt>
                <c:pt idx="3">
                  <c:v>1163.5313789062679</c:v>
                </c:pt>
                <c:pt idx="4">
                  <c:v>2936.507534438676</c:v>
                </c:pt>
                <c:pt idx="5">
                  <c:v>5510.9283803713824</c:v>
                </c:pt>
                <c:pt idx="6">
                  <c:v>8891.4901307258733</c:v>
                </c:pt>
                <c:pt idx="7">
                  <c:v>13080.47381298029</c:v>
                </c:pt>
                <c:pt idx="8">
                  <c:v>16846.459155383181</c:v>
                </c:pt>
                <c:pt idx="9">
                  <c:v>21961.16769705576</c:v>
                </c:pt>
                <c:pt idx="10">
                  <c:v>28409.314891419439</c:v>
                </c:pt>
                <c:pt idx="11">
                  <c:v>36172.581088493156</c:v>
                </c:pt>
                <c:pt idx="12">
                  <c:v>45229.682758551295</c:v>
                </c:pt>
              </c:numCache>
            </c:numRef>
          </c:val>
          <c:extLst xmlns:c16r2="http://schemas.microsoft.com/office/drawing/2015/06/chart">
            <c:ext xmlns:c16="http://schemas.microsoft.com/office/drawing/2014/chart" uri="{C3380CC4-5D6E-409C-BE32-E72D297353CC}">
              <c16:uniqueId val="{00000006-C27C-4F3F-9DAE-E1E68FC7E244}"/>
            </c:ext>
          </c:extLst>
        </c:ser>
        <c:ser>
          <c:idx val="7"/>
          <c:order val="7"/>
          <c:tx>
            <c:strRef>
              <c:f>'B3.Banks'!$AG$5</c:f>
              <c:strCache>
                <c:ptCount val="1"/>
                <c:pt idx="0">
                  <c:v>HFC-Mix</c:v>
                </c:pt>
              </c:strCache>
            </c:strRef>
          </c:tx>
          <c:spPr>
            <a:solidFill>
              <a:schemeClr val="accent2">
                <a:lumMod val="60000"/>
              </a:schemeClr>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'B3.Banks'!$AG$90:$AG$102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C27C-4F3F-9DAE-E1E68FC7E244}"/>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'B3.Banks'!$AH$90:$AH$102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C27C-4F3F-9DAE-E1E68FC7E244}"/>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'B3.Banks'!$AI$90:$AI$102</c:f>
              <c:numCache>
                <c:formatCode>#,##0</c:formatCode>
                <c:ptCount val="13"/>
                <c:pt idx="0">
                  <c:v>7215.2888243390535</c:v>
                </c:pt>
                <c:pt idx="1">
                  <c:v>14536.192467406641</c:v>
                </c:pt>
                <c:pt idx="2">
                  <c:v>24400.655801935311</c:v>
                </c:pt>
                <c:pt idx="3">
                  <c:v>38458.883455695905</c:v>
                </c:pt>
                <c:pt idx="4">
                  <c:v>56764.436389840223</c:v>
                </c:pt>
                <c:pt idx="5">
                  <c:v>79363.655226445553</c:v>
                </c:pt>
                <c:pt idx="6">
                  <c:v>106295.30930954216</c:v>
                </c:pt>
                <c:pt idx="7">
                  <c:v>137590.27667595327</c:v>
                </c:pt>
                <c:pt idx="8">
                  <c:v>175158.78751435271</c:v>
                </c:pt>
                <c:pt idx="9">
                  <c:v>219017.53115191698</c:v>
                </c:pt>
                <c:pt idx="10">
                  <c:v>269169.4613737812</c:v>
                </c:pt>
                <c:pt idx="11">
                  <c:v>325603.62767315365</c:v>
                </c:pt>
                <c:pt idx="12">
                  <c:v>388295.06140088057</c:v>
                </c:pt>
              </c:numCache>
            </c:numRef>
          </c:val>
          <c:extLst xmlns:c16r2="http://schemas.microsoft.com/office/drawing/2015/06/chart">
            <c:ext xmlns:c16="http://schemas.microsoft.com/office/drawing/2014/chart" uri="{C3380CC4-5D6E-409C-BE32-E72D297353CC}">
              <c16:uniqueId val="{00000009-C27C-4F3F-9DAE-E1E68FC7E244}"/>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'B3.Banks'!$AJ$90:$AJ$102</c:f>
              <c:numCache>
                <c:formatCode>#,##0</c:formatCode>
                <c:ptCount val="13"/>
                <c:pt idx="0">
                  <c:v>1580.6315529516221</c:v>
                </c:pt>
                <c:pt idx="1">
                  <c:v>4120.5246618264455</c:v>
                </c:pt>
                <c:pt idx="2">
                  <c:v>8380.7311953881563</c:v>
                </c:pt>
                <c:pt idx="3">
                  <c:v>21322.084999784511</c:v>
                </c:pt>
                <c:pt idx="4">
                  <c:v>43113.120022739196</c:v>
                </c:pt>
                <c:pt idx="5">
                  <c:v>73911.030689014646</c:v>
                </c:pt>
                <c:pt idx="6">
                  <c:v>113845.25479793703</c:v>
                </c:pt>
                <c:pt idx="7">
                  <c:v>163029.0296888568</c:v>
                </c:pt>
                <c:pt idx="8">
                  <c:v>229668.39210043865</c:v>
                </c:pt>
                <c:pt idx="9">
                  <c:v>313892.63470601087</c:v>
                </c:pt>
                <c:pt idx="10">
                  <c:v>415793.5140434705</c:v>
                </c:pt>
                <c:pt idx="11">
                  <c:v>535424.48125838372</c:v>
                </c:pt>
                <c:pt idx="12">
                  <c:v>672800.08296814165</c:v>
                </c:pt>
              </c:numCache>
            </c:numRef>
          </c:val>
          <c:extLst xmlns:c16r2="http://schemas.microsoft.com/office/drawing/2015/06/chart">
            <c:ext xmlns:c16="http://schemas.microsoft.com/office/drawing/2014/chart" uri="{C3380CC4-5D6E-409C-BE32-E72D297353CC}">
              <c16:uniqueId val="{0000000A-C27C-4F3F-9DAE-E1E68FC7E244}"/>
            </c:ext>
          </c:extLst>
        </c:ser>
        <c:dLbls>
          <c:showLegendKey val="0"/>
          <c:showVal val="0"/>
          <c:showCatName val="0"/>
          <c:showSerName val="0"/>
          <c:showPercent val="0"/>
          <c:showBubbleSize val="0"/>
        </c:dLbls>
        <c:axId val="403843600"/>
        <c:axId val="403843992"/>
      </c:areaChart>
      <c:catAx>
        <c:axId val="4038436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3992"/>
        <c:crosses val="autoZero"/>
        <c:auto val="1"/>
        <c:lblAlgn val="ctr"/>
        <c:lblOffset val="100"/>
        <c:noMultiLvlLbl val="0"/>
      </c:catAx>
      <c:valAx>
        <c:axId val="403843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3843600"/>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'B3.Banks'!$AN$90:$AN$102</c:f>
              <c:numCache>
                <c:formatCode>#,##0.000</c:formatCode>
                <c:ptCount val="13"/>
                <c:pt idx="0">
                  <c:v>2.23990705318512</c:v>
                </c:pt>
                <c:pt idx="1">
                  <c:v>1.997148801448781</c:v>
                </c:pt>
                <c:pt idx="2">
                  <c:v>1.7789389595770793</c:v>
                </c:pt>
                <c:pt idx="3">
                  <c:v>1.5845469189110015</c:v>
                </c:pt>
                <c:pt idx="4">
                  <c:v>1.4102482857382883</c:v>
                </c:pt>
                <c:pt idx="5">
                  <c:v>1.2507635210930874</c:v>
                </c:pt>
                <c:pt idx="6">
                  <c:v>1.1013978489835272</c:v>
                </c:pt>
                <c:pt idx="7">
                  <c:v>0.96002758839684965</c:v>
                </c:pt>
                <c:pt idx="8">
                  <c:v>0.82659101590031225</c:v>
                </c:pt>
                <c:pt idx="9">
                  <c:v>0.70220336235048442</c:v>
                </c:pt>
                <c:pt idx="10">
                  <c:v>0.58763664659884784</c:v>
                </c:pt>
                <c:pt idx="11">
                  <c:v>0.48287882142148997</c:v>
                </c:pt>
                <c:pt idx="12">
                  <c:v>0.38754260317392697</c:v>
                </c:pt>
              </c:numCache>
            </c:numRef>
          </c:val>
          <c:extLst xmlns:c16r2="http://schemas.microsoft.com/office/drawing/2015/06/chart">
            <c:ext xmlns:c16="http://schemas.microsoft.com/office/drawing/2014/chart" uri="{C3380CC4-5D6E-409C-BE32-E72D297353CC}">
              <c16:uniqueId val="{00000000-1948-4473-9DA7-A555B1EC3147}"/>
            </c:ext>
          </c:extLst>
        </c:ser>
        <c:ser>
          <c:idx val="1"/>
          <c:order val="1"/>
          <c:tx>
            <c:strRef>
              <c:f>'B3.Banks'!$AO$5</c:f>
              <c:strCache>
                <c:ptCount val="1"/>
                <c:pt idx="0">
                  <c:v>HCFC-123</c:v>
                </c:pt>
              </c:strCache>
            </c:strRef>
          </c:tx>
          <c:spPr>
            <a:solidFill>
              <a:schemeClr val="accent2"/>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'B3.Banks'!$AO$90:$AO$102</c:f>
              <c:numCache>
                <c:formatCode>#,##0.000</c:formatCode>
                <c:ptCount val="13"/>
                <c:pt idx="0">
                  <c:v>1.5289900006815018E-2</c:v>
                </c:pt>
                <c:pt idx="1">
                  <c:v>1.4644054536807801E-2</c:v>
                </c:pt>
                <c:pt idx="2">
                  <c:v>1.4032046385431429E-2</c:v>
                </c:pt>
                <c:pt idx="3">
                  <c:v>1.3441915590092703E-2</c:v>
                </c:pt>
                <c:pt idx="4">
                  <c:v>1.2850608453751753E-2</c:v>
                </c:pt>
                <c:pt idx="5">
                  <c:v>1.223571042006028E-2</c:v>
                </c:pt>
                <c:pt idx="6">
                  <c:v>1.1587269306894431E-2</c:v>
                </c:pt>
                <c:pt idx="7">
                  <c:v>1.0913454071175636E-2</c:v>
                </c:pt>
                <c:pt idx="8">
                  <c:v>1.0232105740188395E-2</c:v>
                </c:pt>
                <c:pt idx="9">
                  <c:v>9.55902835422392E-3</c:v>
                </c:pt>
                <c:pt idx="10">
                  <c:v>8.8970097292066595E-3</c:v>
                </c:pt>
                <c:pt idx="11">
                  <c:v>8.2347152834073272E-3</c:v>
                </c:pt>
                <c:pt idx="12">
                  <c:v>7.5533768964199353E-3</c:v>
                </c:pt>
              </c:numCache>
            </c:numRef>
          </c:val>
          <c:extLst xmlns:c16r2="http://schemas.microsoft.com/office/drawing/2015/06/chart">
            <c:ext xmlns:c16="http://schemas.microsoft.com/office/drawing/2014/chart" uri="{C3380CC4-5D6E-409C-BE32-E72D297353CC}">
              <c16:uniqueId val="{00000001-1948-4473-9DA7-A555B1EC3147}"/>
            </c:ext>
          </c:extLst>
        </c:ser>
        <c:ser>
          <c:idx val="2"/>
          <c:order val="2"/>
          <c:tx>
            <c:strRef>
              <c:f>'B3.Banks'!$AP$5</c:f>
              <c:strCache>
                <c:ptCount val="1"/>
                <c:pt idx="0">
                  <c:v>HFC-134a</c:v>
                </c:pt>
              </c:strCache>
            </c:strRef>
          </c:tx>
          <c:spPr>
            <a:solidFill>
              <a:schemeClr val="accent3"/>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'B3.Banks'!$AP$90:$AP$102</c:f>
              <c:numCache>
                <c:formatCode>#,##0.000</c:formatCode>
                <c:ptCount val="13"/>
                <c:pt idx="0">
                  <c:v>3.7356125929712705</c:v>
                </c:pt>
                <c:pt idx="1">
                  <c:v>3.9471411485807186</c:v>
                </c:pt>
                <c:pt idx="2">
                  <c:v>4.1470661001180105</c:v>
                </c:pt>
                <c:pt idx="3">
                  <c:v>4.3207981027640567</c:v>
                </c:pt>
                <c:pt idx="4">
                  <c:v>4.4628834746536672</c:v>
                </c:pt>
                <c:pt idx="5">
                  <c:v>4.5693695266132686</c:v>
                </c:pt>
                <c:pt idx="6">
                  <c:v>4.6403386442517425</c:v>
                </c:pt>
                <c:pt idx="7">
                  <c:v>4.680314483044687</c:v>
                </c:pt>
                <c:pt idx="8">
                  <c:v>4.6807008362770093</c:v>
                </c:pt>
                <c:pt idx="9">
                  <c:v>4.6440889326994421</c:v>
                </c:pt>
                <c:pt idx="10">
                  <c:v>4.5720276434796947</c:v>
                </c:pt>
                <c:pt idx="11">
                  <c:v>4.4625166095043562</c:v>
                </c:pt>
                <c:pt idx="12">
                  <c:v>4.3116630942644179</c:v>
                </c:pt>
              </c:numCache>
            </c:numRef>
          </c:val>
          <c:extLst xmlns:c16r2="http://schemas.microsoft.com/office/drawing/2015/06/chart">
            <c:ext xmlns:c16="http://schemas.microsoft.com/office/drawing/2014/chart" uri="{C3380CC4-5D6E-409C-BE32-E72D297353CC}">
              <c16:uniqueId val="{00000002-1948-4473-9DA7-A555B1EC3147}"/>
            </c:ext>
          </c:extLst>
        </c:ser>
        <c:ser>
          <c:idx val="3"/>
          <c:order val="3"/>
          <c:tx>
            <c:strRef>
              <c:f>'B3.Banks'!$AQ$5</c:f>
              <c:strCache>
                <c:ptCount val="1"/>
                <c:pt idx="0">
                  <c:v>HFC-404A</c:v>
                </c:pt>
              </c:strCache>
            </c:strRef>
          </c:tx>
          <c:spPr>
            <a:solidFill>
              <a:schemeClr val="accent4"/>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'B3.Banks'!$AQ$90:$AQ$102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1948-4473-9DA7-A555B1EC3147}"/>
            </c:ext>
          </c:extLst>
        </c:ser>
        <c:ser>
          <c:idx val="4"/>
          <c:order val="4"/>
          <c:tx>
            <c:strRef>
              <c:f>'B3.Banks'!$AR$5</c:f>
              <c:strCache>
                <c:ptCount val="1"/>
                <c:pt idx="0">
                  <c:v>HFC-410A</c:v>
                </c:pt>
              </c:strCache>
            </c:strRef>
          </c:tx>
          <c:spPr>
            <a:solidFill>
              <a:schemeClr val="accent5"/>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'B3.Banks'!$AR$90:$AR$102</c:f>
              <c:numCache>
                <c:formatCode>#,##0.000</c:formatCode>
                <c:ptCount val="13"/>
                <c:pt idx="0">
                  <c:v>0.27332567478674358</c:v>
                </c:pt>
                <c:pt idx="1">
                  <c:v>0.29779932767498696</c:v>
                </c:pt>
                <c:pt idx="2">
                  <c:v>0.32167187134984726</c:v>
                </c:pt>
                <c:pt idx="3">
                  <c:v>0.34157381362176537</c:v>
                </c:pt>
                <c:pt idx="4">
                  <c:v>0.35741845155336799</c:v>
                </c:pt>
                <c:pt idx="5">
                  <c:v>0.36915496844081391</c:v>
                </c:pt>
                <c:pt idx="6">
                  <c:v>0.37671701358080595</c:v>
                </c:pt>
                <c:pt idx="7">
                  <c:v>0.38002180876502306</c:v>
                </c:pt>
                <c:pt idx="8">
                  <c:v>0.38163089669588107</c:v>
                </c:pt>
                <c:pt idx="9">
                  <c:v>0.38141436508754073</c:v>
                </c:pt>
                <c:pt idx="10">
                  <c:v>0.37914634888430282</c:v>
                </c:pt>
                <c:pt idx="11">
                  <c:v>0.37448873227899532</c:v>
                </c:pt>
                <c:pt idx="12">
                  <c:v>0.3670355933074762</c:v>
                </c:pt>
              </c:numCache>
            </c:numRef>
          </c:val>
          <c:extLst xmlns:c16r2="http://schemas.microsoft.com/office/drawing/2015/06/chart">
            <c:ext xmlns:c16="http://schemas.microsoft.com/office/drawing/2014/chart" uri="{C3380CC4-5D6E-409C-BE32-E72D297353CC}">
              <c16:uniqueId val="{00000004-1948-4473-9DA7-A555B1EC3147}"/>
            </c:ext>
          </c:extLst>
        </c:ser>
        <c:ser>
          <c:idx val="5"/>
          <c:order val="5"/>
          <c:tx>
            <c:strRef>
              <c:f>'B3.Banks'!$AS$5</c:f>
              <c:strCache>
                <c:ptCount val="1"/>
                <c:pt idx="0">
                  <c:v>HFC-407C</c:v>
                </c:pt>
              </c:strCache>
            </c:strRef>
          </c:tx>
          <c:spPr>
            <a:solidFill>
              <a:schemeClr val="accent6"/>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'B3.Banks'!$AS$90:$AS$102</c:f>
              <c:numCache>
                <c:formatCode>#,##0.000</c:formatCode>
                <c:ptCount val="13"/>
                <c:pt idx="0">
                  <c:v>6.0805414474586969E-2</c:v>
                </c:pt>
                <c:pt idx="1">
                  <c:v>6.477993567402042E-2</c:v>
                </c:pt>
                <c:pt idx="2">
                  <c:v>6.8710356523182428E-2</c:v>
                </c:pt>
                <c:pt idx="3">
                  <c:v>7.1738532031528399E-2</c:v>
                </c:pt>
                <c:pt idx="4">
                  <c:v>7.3865131276144483E-2</c:v>
                </c:pt>
                <c:pt idx="5">
                  <c:v>7.5083414628569503E-2</c:v>
                </c:pt>
                <c:pt idx="6">
                  <c:v>7.5382684077714229E-2</c:v>
                </c:pt>
                <c:pt idx="7">
                  <c:v>7.4748048418120258E-2</c:v>
                </c:pt>
                <c:pt idx="8">
                  <c:v>7.4018273189218775E-2</c:v>
                </c:pt>
                <c:pt idx="9">
                  <c:v>7.3163195005996065E-2</c:v>
                </c:pt>
                <c:pt idx="10">
                  <c:v>7.2129170036411602E-2</c:v>
                </c:pt>
                <c:pt idx="11">
                  <c:v>7.0835218273260059E-2</c:v>
                </c:pt>
                <c:pt idx="12">
                  <c:v>6.9183618809032649E-2</c:v>
                </c:pt>
              </c:numCache>
            </c:numRef>
          </c:val>
          <c:extLst xmlns:c16r2="http://schemas.microsoft.com/office/drawing/2015/06/chart">
            <c:ext xmlns:c16="http://schemas.microsoft.com/office/drawing/2014/chart" uri="{C3380CC4-5D6E-409C-BE32-E72D297353CC}">
              <c16:uniqueId val="{00000005-1948-4473-9DA7-A555B1EC3147}"/>
            </c:ext>
          </c:extLst>
        </c:ser>
        <c:ser>
          <c:idx val="6"/>
          <c:order val="6"/>
          <c:tx>
            <c:strRef>
              <c:f>'B3.Banks'!$AT$5</c:f>
              <c:strCache>
                <c:ptCount val="1"/>
                <c:pt idx="0">
                  <c:v>HFC-32</c:v>
                </c:pt>
              </c:strCache>
            </c:strRef>
          </c:tx>
          <c:spPr>
            <a:solidFill>
              <a:schemeClr val="accent1">
                <a:lumMod val="60000"/>
              </a:schemeClr>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'B3.Banks'!$AT$90:$AT$102</c:f>
              <c:numCache>
                <c:formatCode>#,##0.000</c:formatCode>
                <c:ptCount val="13"/>
                <c:pt idx="0">
                  <c:v>0</c:v>
                </c:pt>
                <c:pt idx="1">
                  <c:v>0</c:v>
                </c:pt>
                <c:pt idx="2">
                  <c:v>1.2600292876874738E-4</c:v>
                </c:pt>
                <c:pt idx="3">
                  <c:v>7.8538368076173091E-4</c:v>
                </c:pt>
                <c:pt idx="4">
                  <c:v>1.9821425857461062E-3</c:v>
                </c:pt>
                <c:pt idx="5">
                  <c:v>3.7198766567506833E-3</c:v>
                </c:pt>
                <c:pt idx="6">
                  <c:v>6.0017558382399645E-3</c:v>
                </c:pt>
                <c:pt idx="7">
                  <c:v>8.8293198237616964E-3</c:v>
                </c:pt>
                <c:pt idx="8">
                  <c:v>1.1371359929883649E-2</c:v>
                </c:pt>
                <c:pt idx="9">
                  <c:v>1.4823788195512638E-2</c:v>
                </c:pt>
                <c:pt idx="10">
                  <c:v>1.917628755170812E-2</c:v>
                </c:pt>
                <c:pt idx="11">
                  <c:v>2.441649223473288E-2</c:v>
                </c:pt>
                <c:pt idx="12">
                  <c:v>3.0530035862022124E-2</c:v>
                </c:pt>
              </c:numCache>
            </c:numRef>
          </c:val>
          <c:extLst xmlns:c16r2="http://schemas.microsoft.com/office/drawing/2015/06/chart">
            <c:ext xmlns:c16="http://schemas.microsoft.com/office/drawing/2014/chart" uri="{C3380CC4-5D6E-409C-BE32-E72D297353CC}">
              <c16:uniqueId val="{00000006-1948-4473-9DA7-A555B1EC3147}"/>
            </c:ext>
          </c:extLst>
        </c:ser>
        <c:ser>
          <c:idx val="7"/>
          <c:order val="7"/>
          <c:tx>
            <c:strRef>
              <c:f>'B3.Banks'!$AU$5</c:f>
              <c:strCache>
                <c:ptCount val="1"/>
                <c:pt idx="0">
                  <c:v>HFC-Mix</c:v>
                </c:pt>
              </c:strCache>
            </c:strRef>
          </c:tx>
          <c:spPr>
            <a:solidFill>
              <a:schemeClr val="accent2">
                <a:lumMod val="60000"/>
              </a:schemeClr>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'B3.Banks'!$AU$90:$AU$102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1948-4473-9DA7-A555B1EC3147}"/>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'B3.Banks'!$AV$90:$AV$102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1948-4473-9DA7-A555B1EC3147}"/>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'B3.Banks'!$AW$90:$AW$102</c:f>
              <c:numCache>
                <c:formatCode>#,##0.000</c:formatCode>
                <c:ptCount val="13"/>
                <c:pt idx="0">
                  <c:v>3.6076444121695269E-3</c:v>
                </c:pt>
                <c:pt idx="1">
                  <c:v>7.2680962337033205E-3</c:v>
                </c:pt>
                <c:pt idx="2">
                  <c:v>1.2200327900967655E-2</c:v>
                </c:pt>
                <c:pt idx="3">
                  <c:v>1.9229441727847952E-2</c:v>
                </c:pt>
                <c:pt idx="4">
                  <c:v>2.8382218194920112E-2</c:v>
                </c:pt>
                <c:pt idx="5">
                  <c:v>3.9681827613222781E-2</c:v>
                </c:pt>
                <c:pt idx="6">
                  <c:v>5.314765465477108E-2</c:v>
                </c:pt>
                <c:pt idx="7">
                  <c:v>6.8795138337976638E-2</c:v>
                </c:pt>
                <c:pt idx="8">
                  <c:v>8.7579393757176355E-2</c:v>
                </c:pt>
                <c:pt idx="9">
                  <c:v>0.1095087655759585</c:v>
                </c:pt>
                <c:pt idx="10">
                  <c:v>0.13458473068689061</c:v>
                </c:pt>
                <c:pt idx="11">
                  <c:v>0.16280181383657683</c:v>
                </c:pt>
                <c:pt idx="12">
                  <c:v>0.19414753070044027</c:v>
                </c:pt>
              </c:numCache>
            </c:numRef>
          </c:val>
          <c:extLst xmlns:c16r2="http://schemas.microsoft.com/office/drawing/2015/06/chart">
            <c:ext xmlns:c16="http://schemas.microsoft.com/office/drawing/2014/chart" uri="{C3380CC4-5D6E-409C-BE32-E72D297353CC}">
              <c16:uniqueId val="{00000009-1948-4473-9DA7-A555B1EC3147}"/>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'B3.Banks'!$AX$90:$AX$102</c:f>
              <c:numCache>
                <c:formatCode>#,##0.000</c:formatCode>
                <c:ptCount val="13"/>
                <c:pt idx="0">
                  <c:v>6.3225262118064884E-6</c:v>
                </c:pt>
                <c:pt idx="1">
                  <c:v>1.6482098647305781E-5</c:v>
                </c:pt>
                <c:pt idx="2">
                  <c:v>3.3522924781552628E-5</c:v>
                </c:pt>
                <c:pt idx="3">
                  <c:v>8.5288339999138043E-5</c:v>
                </c:pt>
                <c:pt idx="4">
                  <c:v>1.7245248009095678E-4</c:v>
                </c:pt>
                <c:pt idx="5">
                  <c:v>2.9564412275605859E-4</c:v>
                </c:pt>
                <c:pt idx="6">
                  <c:v>4.5538101919174811E-4</c:v>
                </c:pt>
                <c:pt idx="7">
                  <c:v>6.5211611875542715E-4</c:v>
                </c:pt>
                <c:pt idx="8">
                  <c:v>9.1867356840175465E-4</c:v>
                </c:pt>
                <c:pt idx="9">
                  <c:v>1.2555705388240434E-3</c:v>
                </c:pt>
                <c:pt idx="10">
                  <c:v>1.6631740561738821E-3</c:v>
                </c:pt>
                <c:pt idx="11">
                  <c:v>2.1416979250335347E-3</c:v>
                </c:pt>
                <c:pt idx="12">
                  <c:v>2.6912003318725667E-3</c:v>
                </c:pt>
              </c:numCache>
            </c:numRef>
          </c:val>
          <c:extLst xmlns:c16r2="http://schemas.microsoft.com/office/drawing/2015/06/chart">
            <c:ext xmlns:c16="http://schemas.microsoft.com/office/drawing/2014/chart" uri="{C3380CC4-5D6E-409C-BE32-E72D297353CC}">
              <c16:uniqueId val="{0000000A-1948-4473-9DA7-A555B1EC3147}"/>
            </c:ext>
          </c:extLst>
        </c:ser>
        <c:dLbls>
          <c:showLegendKey val="0"/>
          <c:showVal val="0"/>
          <c:showCatName val="0"/>
          <c:showSerName val="0"/>
          <c:showPercent val="0"/>
          <c:showBubbleSize val="0"/>
        </c:dLbls>
        <c:axId val="404353360"/>
        <c:axId val="404353752"/>
      </c:areaChart>
      <c:catAx>
        <c:axId val="404353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3752"/>
        <c:crosses val="autoZero"/>
        <c:auto val="1"/>
        <c:lblAlgn val="ctr"/>
        <c:lblOffset val="100"/>
        <c:noMultiLvlLbl val="0"/>
      </c:catAx>
      <c:valAx>
        <c:axId val="4043537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336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'B3.Banks'!$Z$111:$Z$123</c:f>
              <c:numCache>
                <c:formatCode>#,##0</c:formatCode>
                <c:ptCount val="13"/>
                <c:pt idx="0">
                  <c:v>5295267.5997863561</c:v>
                </c:pt>
                <c:pt idx="1">
                  <c:v>4231509.0232100114</c:v>
                </c:pt>
                <c:pt idx="2">
                  <c:v>3307944.8599264347</c:v>
                </c:pt>
                <c:pt idx="3">
                  <c:v>2536193.1346377763</c:v>
                </c:pt>
                <c:pt idx="4">
                  <c:v>1910347.6079172753</c:v>
                </c:pt>
                <c:pt idx="5">
                  <c:v>1419764.9538931514</c:v>
                </c:pt>
                <c:pt idx="6">
                  <c:v>1045850.9195541563</c:v>
                </c:pt>
                <c:pt idx="7">
                  <c:v>767821.65442495688</c:v>
                </c:pt>
                <c:pt idx="8">
                  <c:v>565674.4578121868</c:v>
                </c:pt>
                <c:pt idx="9">
                  <c:v>421974.47786037269</c:v>
                </c:pt>
                <c:pt idx="10">
                  <c:v>327873.51515034813</c:v>
                </c:pt>
                <c:pt idx="11">
                  <c:v>267848.83148683381</c:v>
                </c:pt>
                <c:pt idx="12">
                  <c:v>214412.4925752249</c:v>
                </c:pt>
              </c:numCache>
            </c:numRef>
          </c:val>
          <c:extLst xmlns:c16r2="http://schemas.microsoft.com/office/drawing/2015/06/chart">
            <c:ext xmlns:c16="http://schemas.microsoft.com/office/drawing/2014/chart" uri="{C3380CC4-5D6E-409C-BE32-E72D297353CC}">
              <c16:uniqueId val="{00000000-3099-45B4-92BA-28AC01B4FFFA}"/>
            </c:ext>
          </c:extLst>
        </c:ser>
        <c:ser>
          <c:idx val="1"/>
          <c:order val="1"/>
          <c:tx>
            <c:strRef>
              <c:f>'B3.Banks'!$AA$5</c:f>
              <c:strCache>
                <c:ptCount val="1"/>
                <c:pt idx="0">
                  <c:v>HCFC-123</c:v>
                </c:pt>
              </c:strCache>
            </c:strRef>
          </c:tx>
          <c:spPr>
            <a:solidFill>
              <a:schemeClr val="accent2"/>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'B3.Banks'!$AA$111:$AA$123</c:f>
              <c:numCache>
                <c:formatCode>#,##0</c:formatCode>
                <c:ptCount val="13"/>
                <c:pt idx="0">
                  <c:v>198570.12995863659</c:v>
                </c:pt>
                <c:pt idx="1">
                  <c:v>190182.52645204938</c:v>
                </c:pt>
                <c:pt idx="2">
                  <c:v>182234.3686419666</c:v>
                </c:pt>
                <c:pt idx="3">
                  <c:v>174570.33233886625</c:v>
                </c:pt>
                <c:pt idx="4">
                  <c:v>166891.01887989289</c:v>
                </c:pt>
                <c:pt idx="5">
                  <c:v>158905.33013065299</c:v>
                </c:pt>
                <c:pt idx="6">
                  <c:v>150484.01697265494</c:v>
                </c:pt>
                <c:pt idx="7">
                  <c:v>141733.16975552775</c:v>
                </c:pt>
                <c:pt idx="8">
                  <c:v>132884.49013231683</c:v>
                </c:pt>
                <c:pt idx="9">
                  <c:v>124143.22537953143</c:v>
                </c:pt>
                <c:pt idx="10">
                  <c:v>115545.58089878778</c:v>
                </c:pt>
                <c:pt idx="11">
                  <c:v>106944.3543299653</c:v>
                </c:pt>
                <c:pt idx="12">
                  <c:v>98095.80384960954</c:v>
                </c:pt>
              </c:numCache>
            </c:numRef>
          </c:val>
          <c:extLst xmlns:c16r2="http://schemas.microsoft.com/office/drawing/2015/06/chart">
            <c:ext xmlns:c16="http://schemas.microsoft.com/office/drawing/2014/chart" uri="{C3380CC4-5D6E-409C-BE32-E72D297353CC}">
              <c16:uniqueId val="{00000001-3099-45B4-92BA-28AC01B4FFFA}"/>
            </c:ext>
          </c:extLst>
        </c:ser>
        <c:ser>
          <c:idx val="2"/>
          <c:order val="2"/>
          <c:tx>
            <c:strRef>
              <c:f>'B3.Banks'!$AB$5</c:f>
              <c:strCache>
                <c:ptCount val="1"/>
                <c:pt idx="0">
                  <c:v>HFC-134a</c:v>
                </c:pt>
              </c:strCache>
            </c:strRef>
          </c:tx>
          <c:spPr>
            <a:solidFill>
              <a:schemeClr val="accent3"/>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'B3.Banks'!$AB$111:$AB$123</c:f>
              <c:numCache>
                <c:formatCode>#,##0</c:formatCode>
                <c:ptCount val="13"/>
                <c:pt idx="0">
                  <c:v>2865243.7127475347</c:v>
                </c:pt>
                <c:pt idx="1">
                  <c:v>3010898.0094818315</c:v>
                </c:pt>
                <c:pt idx="2">
                  <c:v>3146480.2334347945</c:v>
                </c:pt>
                <c:pt idx="3">
                  <c:v>3261382.8217088995</c:v>
                </c:pt>
                <c:pt idx="4">
                  <c:v>3352458.4459817316</c:v>
                </c:pt>
                <c:pt idx="5">
                  <c:v>3417565.6420097174</c:v>
                </c:pt>
                <c:pt idx="6">
                  <c:v>3457761.1618440202</c:v>
                </c:pt>
                <c:pt idx="7">
                  <c:v>3477185.9095030311</c:v>
                </c:pt>
                <c:pt idx="8">
                  <c:v>3470014.148746043</c:v>
                </c:pt>
                <c:pt idx="9">
                  <c:v>3438431.9396616216</c:v>
                </c:pt>
                <c:pt idx="10">
                  <c:v>3383667.3783462099</c:v>
                </c:pt>
                <c:pt idx="11">
                  <c:v>3304050.566702093</c:v>
                </c:pt>
                <c:pt idx="12">
                  <c:v>3195992.8482079348</c:v>
                </c:pt>
              </c:numCache>
            </c:numRef>
          </c:val>
          <c:extLst xmlns:c16r2="http://schemas.microsoft.com/office/drawing/2015/06/chart">
            <c:ext xmlns:c16="http://schemas.microsoft.com/office/drawing/2014/chart" uri="{C3380CC4-5D6E-409C-BE32-E72D297353CC}">
              <c16:uniqueId val="{00000002-3099-45B4-92BA-28AC01B4FFFA}"/>
            </c:ext>
          </c:extLst>
        </c:ser>
        <c:ser>
          <c:idx val="3"/>
          <c:order val="3"/>
          <c:tx>
            <c:strRef>
              <c:f>'B3.Banks'!$AC$5</c:f>
              <c:strCache>
                <c:ptCount val="1"/>
                <c:pt idx="0">
                  <c:v>HFC-404A</c:v>
                </c:pt>
              </c:strCache>
            </c:strRef>
          </c:tx>
          <c:spPr>
            <a:solidFill>
              <a:schemeClr val="accent4"/>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'B3.Banks'!$AC$111:$AC$123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3099-45B4-92BA-28AC01B4FFFA}"/>
            </c:ext>
          </c:extLst>
        </c:ser>
        <c:ser>
          <c:idx val="4"/>
          <c:order val="4"/>
          <c:tx>
            <c:strRef>
              <c:f>'B3.Banks'!$AD$5</c:f>
              <c:strCache>
                <c:ptCount val="1"/>
                <c:pt idx="0">
                  <c:v>HFC-410A</c:v>
                </c:pt>
              </c:strCache>
            </c:strRef>
          </c:tx>
          <c:spPr>
            <a:solidFill>
              <a:schemeClr val="accent5"/>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'B3.Banks'!$AD$111:$AD$123</c:f>
              <c:numCache>
                <c:formatCode>#,##0</c:formatCode>
                <c:ptCount val="13"/>
                <c:pt idx="0">
                  <c:v>21735214.875627164</c:v>
                </c:pt>
                <c:pt idx="1">
                  <c:v>22785538.235570341</c:v>
                </c:pt>
                <c:pt idx="2">
                  <c:v>23463496.840388611</c:v>
                </c:pt>
                <c:pt idx="3">
                  <c:v>23852088.144963887</c:v>
                </c:pt>
                <c:pt idx="4">
                  <c:v>23955701.689688276</c:v>
                </c:pt>
                <c:pt idx="5">
                  <c:v>23800029.725742001</c:v>
                </c:pt>
                <c:pt idx="6">
                  <c:v>23417855.599803336</c:v>
                </c:pt>
                <c:pt idx="7">
                  <c:v>22846004.330559973</c:v>
                </c:pt>
                <c:pt idx="8">
                  <c:v>22135020.939120892</c:v>
                </c:pt>
                <c:pt idx="9">
                  <c:v>21303896.275948424</c:v>
                </c:pt>
                <c:pt idx="10">
                  <c:v>20364187.266619768</c:v>
                </c:pt>
                <c:pt idx="11">
                  <c:v>19320500.360880785</c:v>
                </c:pt>
                <c:pt idx="12">
                  <c:v>18187278.29177545</c:v>
                </c:pt>
              </c:numCache>
            </c:numRef>
          </c:val>
          <c:extLst xmlns:c16r2="http://schemas.microsoft.com/office/drawing/2015/06/chart">
            <c:ext xmlns:c16="http://schemas.microsoft.com/office/drawing/2014/chart" uri="{C3380CC4-5D6E-409C-BE32-E72D297353CC}">
              <c16:uniqueId val="{00000004-3099-45B4-92BA-28AC01B4FFFA}"/>
            </c:ext>
          </c:extLst>
        </c:ser>
        <c:ser>
          <c:idx val="5"/>
          <c:order val="5"/>
          <c:tx>
            <c:strRef>
              <c:f>'B3.Banks'!$AE$5</c:f>
              <c:strCache>
                <c:ptCount val="1"/>
                <c:pt idx="0">
                  <c:v>HFC-407C</c:v>
                </c:pt>
              </c:strCache>
            </c:strRef>
          </c:tx>
          <c:spPr>
            <a:solidFill>
              <a:schemeClr val="accent6"/>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'B3.Banks'!$AE$111:$AE$123</c:f>
              <c:numCache>
                <c:formatCode>#,##0</c:formatCode>
                <c:ptCount val="13"/>
                <c:pt idx="0">
                  <c:v>911012.55638965371</c:v>
                </c:pt>
                <c:pt idx="1">
                  <c:v>920218.63242656796</c:v>
                </c:pt>
                <c:pt idx="2">
                  <c:v>920153.21073816251</c:v>
                </c:pt>
                <c:pt idx="3">
                  <c:v>907239.51757398748</c:v>
                </c:pt>
                <c:pt idx="4">
                  <c:v>883040.16299600329</c:v>
                </c:pt>
                <c:pt idx="5">
                  <c:v>850014.88070511247</c:v>
                </c:pt>
                <c:pt idx="6">
                  <c:v>810009.20715548703</c:v>
                </c:pt>
                <c:pt idx="7">
                  <c:v>763244.04372568242</c:v>
                </c:pt>
                <c:pt idx="8">
                  <c:v>717398.03194691346</c:v>
                </c:pt>
                <c:pt idx="9">
                  <c:v>670085.01554982516</c:v>
                </c:pt>
                <c:pt idx="10">
                  <c:v>618350.5622554936</c:v>
                </c:pt>
                <c:pt idx="11">
                  <c:v>559751.53646807233</c:v>
                </c:pt>
                <c:pt idx="12">
                  <c:v>493646.21859498182</c:v>
                </c:pt>
              </c:numCache>
            </c:numRef>
          </c:val>
          <c:extLst xmlns:c16r2="http://schemas.microsoft.com/office/drawing/2015/06/chart">
            <c:ext xmlns:c16="http://schemas.microsoft.com/office/drawing/2014/chart" uri="{C3380CC4-5D6E-409C-BE32-E72D297353CC}">
              <c16:uniqueId val="{00000005-3099-45B4-92BA-28AC01B4FFFA}"/>
            </c:ext>
          </c:extLst>
        </c:ser>
        <c:ser>
          <c:idx val="6"/>
          <c:order val="6"/>
          <c:tx>
            <c:strRef>
              <c:f>'B3.Banks'!$AF$5</c:f>
              <c:strCache>
                <c:ptCount val="1"/>
                <c:pt idx="0">
                  <c:v>HFC-32</c:v>
                </c:pt>
              </c:strCache>
            </c:strRef>
          </c:tx>
          <c:spPr>
            <a:solidFill>
              <a:schemeClr val="accent1">
                <a:lumMod val="60000"/>
              </a:schemeClr>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'B3.Banks'!$AF$111:$AF$123</c:f>
              <c:numCache>
                <c:formatCode>#,##0</c:formatCode>
                <c:ptCount val="13"/>
                <c:pt idx="0">
                  <c:v>2285823.1439929903</c:v>
                </c:pt>
                <c:pt idx="1">
                  <c:v>3137682.0872020312</c:v>
                </c:pt>
                <c:pt idx="2">
                  <c:v>4185602.7669175104</c:v>
                </c:pt>
                <c:pt idx="3">
                  <c:v>5329944.4291279614</c:v>
                </c:pt>
                <c:pt idx="4">
                  <c:v>6566681.829878916</c:v>
                </c:pt>
                <c:pt idx="5">
                  <c:v>7892874.8677841276</c:v>
                </c:pt>
                <c:pt idx="6">
                  <c:v>9300428.6627644859</c:v>
                </c:pt>
                <c:pt idx="7">
                  <c:v>10775354.135636</c:v>
                </c:pt>
                <c:pt idx="8">
                  <c:v>12279922.814002125</c:v>
                </c:pt>
                <c:pt idx="9">
                  <c:v>13801098.720417099</c:v>
                </c:pt>
                <c:pt idx="10">
                  <c:v>15327818.953087166</c:v>
                </c:pt>
                <c:pt idx="11">
                  <c:v>16853627.95691992</c:v>
                </c:pt>
                <c:pt idx="12">
                  <c:v>18378870.899298895</c:v>
                </c:pt>
              </c:numCache>
            </c:numRef>
          </c:val>
          <c:extLst xmlns:c16r2="http://schemas.microsoft.com/office/drawing/2015/06/chart">
            <c:ext xmlns:c16="http://schemas.microsoft.com/office/drawing/2014/chart" uri="{C3380CC4-5D6E-409C-BE32-E72D297353CC}">
              <c16:uniqueId val="{00000006-3099-45B4-92BA-28AC01B4FFFA}"/>
            </c:ext>
          </c:extLst>
        </c:ser>
        <c:ser>
          <c:idx val="7"/>
          <c:order val="7"/>
          <c:tx>
            <c:strRef>
              <c:f>'B3.Banks'!$AG$5</c:f>
              <c:strCache>
                <c:ptCount val="1"/>
                <c:pt idx="0">
                  <c:v>HFC-Mix</c:v>
                </c:pt>
              </c:strCache>
            </c:strRef>
          </c:tx>
          <c:spPr>
            <a:solidFill>
              <a:schemeClr val="accent2">
                <a:lumMod val="60000"/>
              </a:schemeClr>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'B3.Banks'!$AG$111:$AG$123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3099-45B4-92BA-28AC01B4FFFA}"/>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'B3.Banks'!$AH$111:$AH$123</c:f>
              <c:numCache>
                <c:formatCode>#,##0</c:formatCode>
                <c:ptCount val="13"/>
                <c:pt idx="0">
                  <c:v>244585.71428571429</c:v>
                </c:pt>
                <c:pt idx="1">
                  <c:v>225942.85714285716</c:v>
                </c:pt>
                <c:pt idx="2">
                  <c:v>207300</c:v>
                </c:pt>
                <c:pt idx="3">
                  <c:v>186428.57142857142</c:v>
                </c:pt>
                <c:pt idx="4">
                  <c:v>167785.71428571429</c:v>
                </c:pt>
                <c:pt idx="5">
                  <c:v>149142.85714285716</c:v>
                </c:pt>
                <c:pt idx="6">
                  <c:v>130500</c:v>
                </c:pt>
                <c:pt idx="7">
                  <c:v>111857.14285714286</c:v>
                </c:pt>
                <c:pt idx="8">
                  <c:v>93214.28571428571</c:v>
                </c:pt>
                <c:pt idx="9">
                  <c:v>74571.428571428565</c:v>
                </c:pt>
                <c:pt idx="10">
                  <c:v>55928.571428571435</c:v>
                </c:pt>
                <c:pt idx="11">
                  <c:v>37285.71428571429</c:v>
                </c:pt>
                <c:pt idx="12">
                  <c:v>18642.857142857145</c:v>
                </c:pt>
              </c:numCache>
            </c:numRef>
          </c:val>
          <c:extLst xmlns:c16r2="http://schemas.microsoft.com/office/drawing/2015/06/chart">
            <c:ext xmlns:c16="http://schemas.microsoft.com/office/drawing/2014/chart" uri="{C3380CC4-5D6E-409C-BE32-E72D297353CC}">
              <c16:uniqueId val="{00000008-3099-45B4-92BA-28AC01B4FFFA}"/>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'B3.Banks'!$AI$111:$AI$123</c:f>
              <c:numCache>
                <c:formatCode>#,##0</c:formatCode>
                <c:ptCount val="13"/>
                <c:pt idx="0">
                  <c:v>17272.617483208371</c:v>
                </c:pt>
                <c:pt idx="1">
                  <c:v>35253.110059495462</c:v>
                </c:pt>
                <c:pt idx="2">
                  <c:v>59966.380777998893</c:v>
                </c:pt>
                <c:pt idx="3">
                  <c:v>133631.45169132942</c:v>
                </c:pt>
                <c:pt idx="4">
                  <c:v>257613.12398930342</c:v>
                </c:pt>
                <c:pt idx="5">
                  <c:v>433317.41040558263</c:v>
                </c:pt>
                <c:pt idx="6">
                  <c:v>662193.44205862074</c:v>
                </c:pt>
                <c:pt idx="7">
                  <c:v>945735.4809680772</c:v>
                </c:pt>
                <c:pt idx="8">
                  <c:v>1290963.3207917847</c:v>
                </c:pt>
                <c:pt idx="9">
                  <c:v>1699175.6933278055</c:v>
                </c:pt>
                <c:pt idx="10">
                  <c:v>2171715.5643611015</c:v>
                </c:pt>
                <c:pt idx="11">
                  <c:v>2709946.7640964696</c:v>
                </c:pt>
                <c:pt idx="12">
                  <c:v>3315193.3377082725</c:v>
                </c:pt>
              </c:numCache>
            </c:numRef>
          </c:val>
          <c:extLst xmlns:c16r2="http://schemas.microsoft.com/office/drawing/2015/06/chart">
            <c:ext xmlns:c16="http://schemas.microsoft.com/office/drawing/2014/chart" uri="{C3380CC4-5D6E-409C-BE32-E72D297353CC}">
              <c16:uniqueId val="{00000009-3099-45B4-92BA-28AC01B4FFFA}"/>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'B3.Banks'!$AJ$111:$AJ$123</c:f>
              <c:numCache>
                <c:formatCode>#,##0</c:formatCode>
                <c:ptCount val="13"/>
                <c:pt idx="0">
                  <c:v>14083.154074838429</c:v>
                </c:pt>
                <c:pt idx="1">
                  <c:v>18567.507973292082</c:v>
                </c:pt>
                <c:pt idx="2">
                  <c:v>25277.729547289542</c:v>
                </c:pt>
                <c:pt idx="3">
                  <c:v>43012.749093115301</c:v>
                </c:pt>
                <c:pt idx="4">
                  <c:v>71933.751204136104</c:v>
                </c:pt>
                <c:pt idx="5">
                  <c:v>112209.87924648984</c:v>
                </c:pt>
                <c:pt idx="6">
                  <c:v>164004.03731750039</c:v>
                </c:pt>
                <c:pt idx="7">
                  <c:v>227461.82222969583</c:v>
                </c:pt>
                <c:pt idx="8">
                  <c:v>312748.18568167777</c:v>
                </c:pt>
                <c:pt idx="9">
                  <c:v>420068.66019157658</c:v>
                </c:pt>
                <c:pt idx="10">
                  <c:v>549583.81945490034</c:v>
                </c:pt>
                <c:pt idx="11">
                  <c:v>701376.97185094177</c:v>
                </c:pt>
                <c:pt idx="12">
                  <c:v>865472.86533313035</c:v>
                </c:pt>
              </c:numCache>
            </c:numRef>
          </c:val>
          <c:extLst xmlns:c16r2="http://schemas.microsoft.com/office/drawing/2015/06/chart">
            <c:ext xmlns:c16="http://schemas.microsoft.com/office/drawing/2014/chart" uri="{C3380CC4-5D6E-409C-BE32-E72D297353CC}">
              <c16:uniqueId val="{0000000A-3099-45B4-92BA-28AC01B4FFFA}"/>
            </c:ext>
          </c:extLst>
        </c:ser>
        <c:dLbls>
          <c:showLegendKey val="0"/>
          <c:showVal val="0"/>
          <c:showCatName val="0"/>
          <c:showSerName val="0"/>
          <c:showPercent val="0"/>
          <c:showBubbleSize val="0"/>
        </c:dLbls>
        <c:axId val="404354536"/>
        <c:axId val="404354928"/>
      </c:areaChart>
      <c:catAx>
        <c:axId val="4043545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4928"/>
        <c:crosses val="autoZero"/>
        <c:auto val="1"/>
        <c:lblAlgn val="ctr"/>
        <c:lblOffset val="100"/>
        <c:noMultiLvlLbl val="0"/>
      </c:catAx>
      <c:valAx>
        <c:axId val="4043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453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'B3.Banks'!$AN$111:$AN$123</c:f>
              <c:numCache>
                <c:formatCode>#,##0.000</c:formatCode>
                <c:ptCount val="13"/>
                <c:pt idx="0">
                  <c:v>9.584434355613304</c:v>
                </c:pt>
                <c:pt idx="1">
                  <c:v>7.6590313320101204</c:v>
                </c:pt>
                <c:pt idx="2">
                  <c:v>5.9873801964668463</c:v>
                </c:pt>
                <c:pt idx="3">
                  <c:v>4.5905095736943746</c:v>
                </c:pt>
                <c:pt idx="4">
                  <c:v>3.4577291703302682</c:v>
                </c:pt>
                <c:pt idx="5">
                  <c:v>2.5697745665466041</c:v>
                </c:pt>
                <c:pt idx="6">
                  <c:v>1.8929901643930227</c:v>
                </c:pt>
                <c:pt idx="7">
                  <c:v>1.389757194509172</c:v>
                </c:pt>
                <c:pt idx="8">
                  <c:v>1.0238707686400581</c:v>
                </c:pt>
                <c:pt idx="9">
                  <c:v>0.76377380492727454</c:v>
                </c:pt>
                <c:pt idx="10">
                  <c:v>0.59345106242213008</c:v>
                </c:pt>
                <c:pt idx="11">
                  <c:v>0.48480638499116924</c:v>
                </c:pt>
                <c:pt idx="12">
                  <c:v>0.38808661156115704</c:v>
                </c:pt>
              </c:numCache>
            </c:numRef>
          </c:val>
          <c:extLst xmlns:c16r2="http://schemas.microsoft.com/office/drawing/2015/06/chart">
            <c:ext xmlns:c16="http://schemas.microsoft.com/office/drawing/2014/chart" uri="{C3380CC4-5D6E-409C-BE32-E72D297353CC}">
              <c16:uniqueId val="{00000000-E641-4FB5-8ACB-D1A705C687E1}"/>
            </c:ext>
          </c:extLst>
        </c:ser>
        <c:ser>
          <c:idx val="1"/>
          <c:order val="1"/>
          <c:tx>
            <c:strRef>
              <c:f>'B3.Banks'!$AO$5</c:f>
              <c:strCache>
                <c:ptCount val="1"/>
                <c:pt idx="0">
                  <c:v>HCFC-123</c:v>
                </c:pt>
              </c:strCache>
            </c:strRef>
          </c:tx>
          <c:spPr>
            <a:solidFill>
              <a:schemeClr val="accent2"/>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'B3.Banks'!$AO$111:$AO$123</c:f>
              <c:numCache>
                <c:formatCode>#,##0.000</c:formatCode>
                <c:ptCount val="13"/>
                <c:pt idx="0">
                  <c:v>1.5289900006815018E-2</c:v>
                </c:pt>
                <c:pt idx="1">
                  <c:v>1.4644054536807801E-2</c:v>
                </c:pt>
                <c:pt idx="2">
                  <c:v>1.4032046385431429E-2</c:v>
                </c:pt>
                <c:pt idx="3">
                  <c:v>1.3441915590092703E-2</c:v>
                </c:pt>
                <c:pt idx="4">
                  <c:v>1.2850608453751753E-2</c:v>
                </c:pt>
                <c:pt idx="5">
                  <c:v>1.223571042006028E-2</c:v>
                </c:pt>
                <c:pt idx="6">
                  <c:v>1.1587269306894431E-2</c:v>
                </c:pt>
                <c:pt idx="7">
                  <c:v>1.0913454071175636E-2</c:v>
                </c:pt>
                <c:pt idx="8">
                  <c:v>1.0232105740188395E-2</c:v>
                </c:pt>
                <c:pt idx="9">
                  <c:v>9.55902835422392E-3</c:v>
                </c:pt>
                <c:pt idx="10">
                  <c:v>8.8970097292066595E-3</c:v>
                </c:pt>
                <c:pt idx="11">
                  <c:v>8.2347152834073272E-3</c:v>
                </c:pt>
                <c:pt idx="12">
                  <c:v>7.5533768964199353E-3</c:v>
                </c:pt>
              </c:numCache>
            </c:numRef>
          </c:val>
          <c:extLst xmlns:c16r2="http://schemas.microsoft.com/office/drawing/2015/06/chart">
            <c:ext xmlns:c16="http://schemas.microsoft.com/office/drawing/2014/chart" uri="{C3380CC4-5D6E-409C-BE32-E72D297353CC}">
              <c16:uniqueId val="{00000001-E641-4FB5-8ACB-D1A705C687E1}"/>
            </c:ext>
          </c:extLst>
        </c:ser>
        <c:ser>
          <c:idx val="2"/>
          <c:order val="2"/>
          <c:tx>
            <c:strRef>
              <c:f>'B3.Banks'!$AP$5</c:f>
              <c:strCache>
                <c:ptCount val="1"/>
                <c:pt idx="0">
                  <c:v>HFC-134a</c:v>
                </c:pt>
              </c:strCache>
            </c:strRef>
          </c:tx>
          <c:spPr>
            <a:solidFill>
              <a:schemeClr val="accent3"/>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'B3.Banks'!$AP$111:$AP$123</c:f>
              <c:numCache>
                <c:formatCode>#,##0.000</c:formatCode>
                <c:ptCount val="13"/>
                <c:pt idx="0">
                  <c:v>4.0972985092289749</c:v>
                </c:pt>
                <c:pt idx="1">
                  <c:v>4.3055841535590194</c:v>
                </c:pt>
                <c:pt idx="2">
                  <c:v>4.4994667338117562</c:v>
                </c:pt>
                <c:pt idx="3">
                  <c:v>4.663777435043726</c:v>
                </c:pt>
                <c:pt idx="4">
                  <c:v>4.7940155777538767</c:v>
                </c:pt>
                <c:pt idx="5">
                  <c:v>4.8871188680738955</c:v>
                </c:pt>
                <c:pt idx="6">
                  <c:v>4.9445984614369491</c:v>
                </c:pt>
                <c:pt idx="7">
                  <c:v>4.9723758505893345</c:v>
                </c:pt>
                <c:pt idx="8">
                  <c:v>4.9621202327068419</c:v>
                </c:pt>
                <c:pt idx="9">
                  <c:v>4.9169576737161185</c:v>
                </c:pt>
                <c:pt idx="10">
                  <c:v>4.8386443510350796</c:v>
                </c:pt>
                <c:pt idx="11">
                  <c:v>4.7247923103839931</c:v>
                </c:pt>
                <c:pt idx="12">
                  <c:v>4.5702697729373467</c:v>
                </c:pt>
              </c:numCache>
            </c:numRef>
          </c:val>
          <c:extLst xmlns:c16r2="http://schemas.microsoft.com/office/drawing/2015/06/chart">
            <c:ext xmlns:c16="http://schemas.microsoft.com/office/drawing/2014/chart" uri="{C3380CC4-5D6E-409C-BE32-E72D297353CC}">
              <c16:uniqueId val="{00000002-E641-4FB5-8ACB-D1A705C687E1}"/>
            </c:ext>
          </c:extLst>
        </c:ser>
        <c:ser>
          <c:idx val="3"/>
          <c:order val="3"/>
          <c:tx>
            <c:strRef>
              <c:f>'B3.Banks'!$AQ$5</c:f>
              <c:strCache>
                <c:ptCount val="1"/>
                <c:pt idx="0">
                  <c:v>HFC-404A</c:v>
                </c:pt>
              </c:strCache>
            </c:strRef>
          </c:tx>
          <c:spPr>
            <a:solidFill>
              <a:schemeClr val="accent4"/>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'B3.Banks'!$AQ$111:$AQ$123</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E641-4FB5-8ACB-D1A705C687E1}"/>
            </c:ext>
          </c:extLst>
        </c:ser>
        <c:ser>
          <c:idx val="4"/>
          <c:order val="4"/>
          <c:tx>
            <c:strRef>
              <c:f>'B3.Banks'!$AR$5</c:f>
              <c:strCache>
                <c:ptCount val="1"/>
                <c:pt idx="0">
                  <c:v>HFC-410A</c:v>
                </c:pt>
              </c:strCache>
            </c:strRef>
          </c:tx>
          <c:spPr>
            <a:solidFill>
              <a:schemeClr val="accent5"/>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'B3.Banks'!$AR$111:$AR$123</c:f>
              <c:numCache>
                <c:formatCode>#,##0.000</c:formatCode>
                <c:ptCount val="13"/>
                <c:pt idx="0">
                  <c:v>45.383128660309517</c:v>
                </c:pt>
                <c:pt idx="1">
                  <c:v>47.576203835870871</c:v>
                </c:pt>
                <c:pt idx="2">
                  <c:v>48.991781402731419</c:v>
                </c:pt>
                <c:pt idx="3">
                  <c:v>49.803160046684596</c:v>
                </c:pt>
                <c:pt idx="4">
                  <c:v>50.01950512806912</c:v>
                </c:pt>
                <c:pt idx="5">
                  <c:v>49.694462067349299</c:v>
                </c:pt>
                <c:pt idx="6">
                  <c:v>48.896482492389367</c:v>
                </c:pt>
                <c:pt idx="7">
                  <c:v>47.702457042209218</c:v>
                </c:pt>
                <c:pt idx="8">
                  <c:v>46.217923720884421</c:v>
                </c:pt>
                <c:pt idx="9">
                  <c:v>44.482535424180305</c:v>
                </c:pt>
                <c:pt idx="10">
                  <c:v>42.520423012702075</c:v>
                </c:pt>
                <c:pt idx="11">
                  <c:v>40.341204753519079</c:v>
                </c:pt>
                <c:pt idx="12">
                  <c:v>37.975037073227142</c:v>
                </c:pt>
              </c:numCache>
            </c:numRef>
          </c:val>
          <c:extLst xmlns:c16r2="http://schemas.microsoft.com/office/drawing/2015/06/chart">
            <c:ext xmlns:c16="http://schemas.microsoft.com/office/drawing/2014/chart" uri="{C3380CC4-5D6E-409C-BE32-E72D297353CC}">
              <c16:uniqueId val="{00000004-E641-4FB5-8ACB-D1A705C687E1}"/>
            </c:ext>
          </c:extLst>
        </c:ser>
        <c:ser>
          <c:idx val="5"/>
          <c:order val="5"/>
          <c:tx>
            <c:strRef>
              <c:f>'B3.Banks'!$AS$5</c:f>
              <c:strCache>
                <c:ptCount val="1"/>
                <c:pt idx="0">
                  <c:v>HFC-407C</c:v>
                </c:pt>
              </c:strCache>
            </c:strRef>
          </c:tx>
          <c:spPr>
            <a:solidFill>
              <a:schemeClr val="accent6"/>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'B3.Banks'!$AS$111:$AS$123</c:f>
              <c:numCache>
                <c:formatCode>#,##0.000</c:formatCode>
                <c:ptCount val="13"/>
                <c:pt idx="0">
                  <c:v>1.6161362750352457</c:v>
                </c:pt>
                <c:pt idx="1">
                  <c:v>1.6324678539247315</c:v>
                </c:pt>
                <c:pt idx="2">
                  <c:v>1.6323517958495002</c:v>
                </c:pt>
                <c:pt idx="3">
                  <c:v>1.6094429041762537</c:v>
                </c:pt>
                <c:pt idx="4">
                  <c:v>1.5665132491549099</c:v>
                </c:pt>
                <c:pt idx="5">
                  <c:v>1.5079263983708697</c:v>
                </c:pt>
                <c:pt idx="6">
                  <c:v>1.436956333493834</c:v>
                </c:pt>
                <c:pt idx="7">
                  <c:v>1.3539949335693606</c:v>
                </c:pt>
                <c:pt idx="8">
                  <c:v>1.2726641086738246</c:v>
                </c:pt>
                <c:pt idx="9">
                  <c:v>1.1887308175853899</c:v>
                </c:pt>
                <c:pt idx="10">
                  <c:v>1.0969538974412456</c:v>
                </c:pt>
                <c:pt idx="11">
                  <c:v>0.99299922569436028</c:v>
                </c:pt>
                <c:pt idx="12">
                  <c:v>0.87572839178749773</c:v>
                </c:pt>
              </c:numCache>
            </c:numRef>
          </c:val>
          <c:extLst xmlns:c16r2="http://schemas.microsoft.com/office/drawing/2015/06/chart">
            <c:ext xmlns:c16="http://schemas.microsoft.com/office/drawing/2014/chart" uri="{C3380CC4-5D6E-409C-BE32-E72D297353CC}">
              <c16:uniqueId val="{00000005-E641-4FB5-8ACB-D1A705C687E1}"/>
            </c:ext>
          </c:extLst>
        </c:ser>
        <c:ser>
          <c:idx val="6"/>
          <c:order val="6"/>
          <c:tx>
            <c:strRef>
              <c:f>'B3.Banks'!$AT$5</c:f>
              <c:strCache>
                <c:ptCount val="1"/>
                <c:pt idx="0">
                  <c:v>HFC-32</c:v>
                </c:pt>
              </c:strCache>
            </c:strRef>
          </c:tx>
          <c:spPr>
            <a:solidFill>
              <a:schemeClr val="accent1">
                <a:lumMod val="60000"/>
              </a:schemeClr>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'B3.Banks'!$AT$111:$AT$123</c:f>
              <c:numCache>
                <c:formatCode>#,##0.000</c:formatCode>
                <c:ptCount val="13"/>
                <c:pt idx="0">
                  <c:v>1.5429306221952683</c:v>
                </c:pt>
                <c:pt idx="1">
                  <c:v>2.1179354088613711</c:v>
                </c:pt>
                <c:pt idx="2">
                  <c:v>2.8252818676693194</c:v>
                </c:pt>
                <c:pt idx="3">
                  <c:v>3.5977124896613741</c:v>
                </c:pt>
                <c:pt idx="4">
                  <c:v>4.4325102351682686</c:v>
                </c:pt>
                <c:pt idx="5">
                  <c:v>5.3276905357542859</c:v>
                </c:pt>
                <c:pt idx="6">
                  <c:v>6.2777893473660278</c:v>
                </c:pt>
                <c:pt idx="7">
                  <c:v>7.2733640415543004</c:v>
                </c:pt>
                <c:pt idx="8">
                  <c:v>8.2889478994514345</c:v>
                </c:pt>
                <c:pt idx="9">
                  <c:v>9.3157416362815422</c:v>
                </c:pt>
                <c:pt idx="10">
                  <c:v>10.346277793333838</c:v>
                </c:pt>
                <c:pt idx="11">
                  <c:v>11.376198870920947</c:v>
                </c:pt>
                <c:pt idx="12">
                  <c:v>12.405737857026754</c:v>
                </c:pt>
              </c:numCache>
            </c:numRef>
          </c:val>
          <c:extLst xmlns:c16r2="http://schemas.microsoft.com/office/drawing/2015/06/chart">
            <c:ext xmlns:c16="http://schemas.microsoft.com/office/drawing/2014/chart" uri="{C3380CC4-5D6E-409C-BE32-E72D297353CC}">
              <c16:uniqueId val="{00000006-E641-4FB5-8ACB-D1A705C687E1}"/>
            </c:ext>
          </c:extLst>
        </c:ser>
        <c:ser>
          <c:idx val="7"/>
          <c:order val="7"/>
          <c:tx>
            <c:strRef>
              <c:f>'B3.Banks'!$AU$5</c:f>
              <c:strCache>
                <c:ptCount val="1"/>
                <c:pt idx="0">
                  <c:v>HFC-Mix</c:v>
                </c:pt>
              </c:strCache>
            </c:strRef>
          </c:tx>
          <c:spPr>
            <a:solidFill>
              <a:schemeClr val="accent2">
                <a:lumMod val="60000"/>
              </a:schemeClr>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'B3.Banks'!$AU$111:$AU$123</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641-4FB5-8ACB-D1A705C687E1}"/>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'B3.Banks'!$AV$111:$AV$123</c:f>
              <c:numCache>
                <c:formatCode>#,##0.000</c:formatCode>
                <c:ptCount val="13"/>
                <c:pt idx="0">
                  <c:v>0.36687857142857144</c:v>
                </c:pt>
                <c:pt idx="1">
                  <c:v>0.33891428571428572</c:v>
                </c:pt>
                <c:pt idx="2">
                  <c:v>0.31095</c:v>
                </c:pt>
                <c:pt idx="3">
                  <c:v>0.27964285714285714</c:v>
                </c:pt>
                <c:pt idx="4">
                  <c:v>0.25167857142857142</c:v>
                </c:pt>
                <c:pt idx="5">
                  <c:v>0.22371428571428573</c:v>
                </c:pt>
                <c:pt idx="6">
                  <c:v>0.19575000000000001</c:v>
                </c:pt>
                <c:pt idx="7">
                  <c:v>0.16778571428571426</c:v>
                </c:pt>
                <c:pt idx="8">
                  <c:v>0.13982142857142857</c:v>
                </c:pt>
                <c:pt idx="9">
                  <c:v>0.11185714285714285</c:v>
                </c:pt>
                <c:pt idx="10">
                  <c:v>8.3892857142857144E-2</c:v>
                </c:pt>
                <c:pt idx="11">
                  <c:v>5.5928571428571432E-2</c:v>
                </c:pt>
                <c:pt idx="12">
                  <c:v>2.7964285714285716E-2</c:v>
                </c:pt>
              </c:numCache>
            </c:numRef>
          </c:val>
          <c:extLst xmlns:c16r2="http://schemas.microsoft.com/office/drawing/2015/06/chart">
            <c:ext xmlns:c16="http://schemas.microsoft.com/office/drawing/2014/chart" uri="{C3380CC4-5D6E-409C-BE32-E72D297353CC}">
              <c16:uniqueId val="{00000008-E641-4FB5-8ACB-D1A705C687E1}"/>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'B3.Banks'!$AW$111:$AW$123</c:f>
              <c:numCache>
                <c:formatCode>#,##0.000</c:formatCode>
                <c:ptCount val="13"/>
                <c:pt idx="0">
                  <c:v>8.6363087416041848E-3</c:v>
                </c:pt>
                <c:pt idx="1">
                  <c:v>1.7626555029747731E-2</c:v>
                </c:pt>
                <c:pt idx="2">
                  <c:v>2.9983190388999447E-2</c:v>
                </c:pt>
                <c:pt idx="3">
                  <c:v>6.6815725845664711E-2</c:v>
                </c:pt>
                <c:pt idx="4">
                  <c:v>0.12880656199465171</c:v>
                </c:pt>
                <c:pt idx="5">
                  <c:v>0.21665870520279129</c:v>
                </c:pt>
                <c:pt idx="6">
                  <c:v>0.33109672102931037</c:v>
                </c:pt>
                <c:pt idx="7">
                  <c:v>0.47286774048403857</c:v>
                </c:pt>
                <c:pt idx="8">
                  <c:v>0.64548166039589239</c:v>
                </c:pt>
                <c:pt idx="9">
                  <c:v>0.84958784666390275</c:v>
                </c:pt>
                <c:pt idx="10">
                  <c:v>1.0858577821805508</c:v>
                </c:pt>
                <c:pt idx="11">
                  <c:v>1.3549733820482348</c:v>
                </c:pt>
                <c:pt idx="12">
                  <c:v>1.6575966688541361</c:v>
                </c:pt>
              </c:numCache>
            </c:numRef>
          </c:val>
          <c:extLst xmlns:c16r2="http://schemas.microsoft.com/office/drawing/2015/06/chart">
            <c:ext xmlns:c16="http://schemas.microsoft.com/office/drawing/2014/chart" uri="{C3380CC4-5D6E-409C-BE32-E72D297353CC}">
              <c16:uniqueId val="{00000009-E641-4FB5-8ACB-D1A705C687E1}"/>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'B3.Banks'!$AX$111:$AX$123</c:f>
              <c:numCache>
                <c:formatCode>#,##0.000</c:formatCode>
                <c:ptCount val="13"/>
                <c:pt idx="0">
                  <c:v>5.6332616299353716E-5</c:v>
                </c:pt>
                <c:pt idx="1">
                  <c:v>7.4270031893168328E-5</c:v>
                </c:pt>
                <c:pt idx="2">
                  <c:v>1.0111091818915817E-4</c:v>
                </c:pt>
                <c:pt idx="3">
                  <c:v>1.7205099637246122E-4</c:v>
                </c:pt>
                <c:pt idx="4">
                  <c:v>2.8773500481654442E-4</c:v>
                </c:pt>
                <c:pt idx="5">
                  <c:v>4.4883951698595939E-4</c:v>
                </c:pt>
                <c:pt idx="6">
                  <c:v>6.5601614927000157E-4</c:v>
                </c:pt>
                <c:pt idx="7">
                  <c:v>9.098472889187833E-4</c:v>
                </c:pt>
                <c:pt idx="8">
                  <c:v>1.2509927427267111E-3</c:v>
                </c:pt>
                <c:pt idx="9">
                  <c:v>1.6802746407663064E-3</c:v>
                </c:pt>
                <c:pt idx="10">
                  <c:v>2.1983352778196011E-3</c:v>
                </c:pt>
                <c:pt idx="11">
                  <c:v>2.8055078874037673E-3</c:v>
                </c:pt>
                <c:pt idx="12">
                  <c:v>3.4618914613325216E-3</c:v>
                </c:pt>
              </c:numCache>
            </c:numRef>
          </c:val>
          <c:extLst xmlns:c16r2="http://schemas.microsoft.com/office/drawing/2015/06/chart">
            <c:ext xmlns:c16="http://schemas.microsoft.com/office/drawing/2014/chart" uri="{C3380CC4-5D6E-409C-BE32-E72D297353CC}">
              <c16:uniqueId val="{0000000A-E641-4FB5-8ACB-D1A705C687E1}"/>
            </c:ext>
          </c:extLst>
        </c:ser>
        <c:dLbls>
          <c:showLegendKey val="0"/>
          <c:showVal val="0"/>
          <c:showCatName val="0"/>
          <c:showSerName val="0"/>
          <c:showPercent val="0"/>
          <c:showBubbleSize val="0"/>
        </c:dLbls>
        <c:axId val="404355712"/>
        <c:axId val="404356104"/>
      </c:areaChart>
      <c:catAx>
        <c:axId val="404355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6104"/>
        <c:crosses val="autoZero"/>
        <c:auto val="1"/>
        <c:lblAlgn val="ctr"/>
        <c:lblOffset val="100"/>
        <c:noMultiLvlLbl val="0"/>
      </c:catAx>
      <c:valAx>
        <c:axId val="404356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3557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'B3.Banks'!$Z$132:$Z$144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C839-4449-9A3D-E0D632552478}"/>
            </c:ext>
          </c:extLst>
        </c:ser>
        <c:ser>
          <c:idx val="1"/>
          <c:order val="1"/>
          <c:tx>
            <c:strRef>
              <c:f>'B3.Banks'!$AA$5</c:f>
              <c:strCache>
                <c:ptCount val="1"/>
                <c:pt idx="0">
                  <c:v>HCFC-123</c:v>
                </c:pt>
              </c:strCache>
            </c:strRef>
          </c:tx>
          <c:spPr>
            <a:solidFill>
              <a:schemeClr val="accent2"/>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'B3.Banks'!$AA$132:$AA$144</c:f>
              <c:numCache>
                <c:formatCode>#,##0</c:formatCode>
                <c:ptCount val="13"/>
                <c:pt idx="0">
                  <c:v>70332.450769721967</c:v>
                </c:pt>
                <c:pt idx="1">
                  <c:v>44979.585150515981</c:v>
                </c:pt>
                <c:pt idx="2">
                  <c:v>28769.21893020242</c:v>
                </c:pt>
                <c:pt idx="3">
                  <c:v>18440.53245582708</c:v>
                </c:pt>
                <c:pt idx="4">
                  <c:v>12312.850272628188</c:v>
                </c:pt>
                <c:pt idx="5">
                  <c:v>6189.6513505776529</c:v>
                </c:pt>
                <c:pt idx="6">
                  <c:v>72.330823654396227</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C839-4449-9A3D-E0D632552478}"/>
            </c:ext>
          </c:extLst>
        </c:ser>
        <c:ser>
          <c:idx val="2"/>
          <c:order val="2"/>
          <c:tx>
            <c:strRef>
              <c:f>'B3.Banks'!$AB$5</c:f>
              <c:strCache>
                <c:ptCount val="1"/>
                <c:pt idx="0">
                  <c:v>HFC-134a</c:v>
                </c:pt>
              </c:strCache>
            </c:strRef>
          </c:tx>
          <c:spPr>
            <a:solidFill>
              <a:schemeClr val="accent3"/>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'B3.Banks'!$AB$132:$AB$144</c:f>
              <c:numCache>
                <c:formatCode>#,##0</c:formatCode>
                <c:ptCount val="13"/>
                <c:pt idx="0">
                  <c:v>10116529.135625593</c:v>
                </c:pt>
                <c:pt idx="1">
                  <c:v>10248553.745112516</c:v>
                </c:pt>
                <c:pt idx="2">
                  <c:v>10354575.139568556</c:v>
                </c:pt>
                <c:pt idx="3">
                  <c:v>10346247.041243393</c:v>
                </c:pt>
                <c:pt idx="4">
                  <c:v>10225034.056233495</c:v>
                </c:pt>
                <c:pt idx="5">
                  <c:v>9992516.8903557137</c:v>
                </c:pt>
                <c:pt idx="6">
                  <c:v>9643896.2178992815</c:v>
                </c:pt>
                <c:pt idx="7">
                  <c:v>9176572.2766950075</c:v>
                </c:pt>
                <c:pt idx="8">
                  <c:v>8657634.7485459372</c:v>
                </c:pt>
                <c:pt idx="9">
                  <c:v>8106458.7344219629</c:v>
                </c:pt>
                <c:pt idx="10">
                  <c:v>7519214.8099304289</c:v>
                </c:pt>
                <c:pt idx="11">
                  <c:v>6898510.036756481</c:v>
                </c:pt>
                <c:pt idx="12">
                  <c:v>6247787.5437068474</c:v>
                </c:pt>
              </c:numCache>
            </c:numRef>
          </c:val>
          <c:extLst xmlns:c16r2="http://schemas.microsoft.com/office/drawing/2015/06/chart">
            <c:ext xmlns:c16="http://schemas.microsoft.com/office/drawing/2014/chart" uri="{C3380CC4-5D6E-409C-BE32-E72D297353CC}">
              <c16:uniqueId val="{00000002-C839-4449-9A3D-E0D632552478}"/>
            </c:ext>
          </c:extLst>
        </c:ser>
        <c:ser>
          <c:idx val="3"/>
          <c:order val="3"/>
          <c:tx>
            <c:strRef>
              <c:f>'B3.Banks'!$AC$5</c:f>
              <c:strCache>
                <c:ptCount val="1"/>
                <c:pt idx="0">
                  <c:v>HFC-404A</c:v>
                </c:pt>
              </c:strCache>
            </c:strRef>
          </c:tx>
          <c:spPr>
            <a:solidFill>
              <a:schemeClr val="accent4"/>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'B3.Banks'!$AC$132:$AC$144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C839-4449-9A3D-E0D632552478}"/>
            </c:ext>
          </c:extLst>
        </c:ser>
        <c:ser>
          <c:idx val="4"/>
          <c:order val="4"/>
          <c:tx>
            <c:strRef>
              <c:f>'B3.Banks'!$AD$5</c:f>
              <c:strCache>
                <c:ptCount val="1"/>
                <c:pt idx="0">
                  <c:v>HFC-410A</c:v>
                </c:pt>
              </c:strCache>
            </c:strRef>
          </c:tx>
          <c:spPr>
            <a:solidFill>
              <a:schemeClr val="accent5"/>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'B3.Banks'!$AD$132:$AD$144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C839-4449-9A3D-E0D632552478}"/>
            </c:ext>
          </c:extLst>
        </c:ser>
        <c:ser>
          <c:idx val="5"/>
          <c:order val="5"/>
          <c:tx>
            <c:strRef>
              <c:f>'B3.Banks'!$AE$5</c:f>
              <c:strCache>
                <c:ptCount val="1"/>
                <c:pt idx="0">
                  <c:v>HFC-407C</c:v>
                </c:pt>
              </c:strCache>
            </c:strRef>
          </c:tx>
          <c:spPr>
            <a:solidFill>
              <a:schemeClr val="accent6"/>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'B3.Banks'!$AE$132:$AE$144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C839-4449-9A3D-E0D632552478}"/>
            </c:ext>
          </c:extLst>
        </c:ser>
        <c:ser>
          <c:idx val="6"/>
          <c:order val="6"/>
          <c:tx>
            <c:strRef>
              <c:f>'B3.Banks'!$AF$5</c:f>
              <c:strCache>
                <c:ptCount val="1"/>
                <c:pt idx="0">
                  <c:v>HFC-32</c:v>
                </c:pt>
              </c:strCache>
            </c:strRef>
          </c:tx>
          <c:spPr>
            <a:solidFill>
              <a:schemeClr val="accent1">
                <a:lumMod val="60000"/>
              </a:schemeClr>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'B3.Banks'!$AF$132:$AF$144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C839-4449-9A3D-E0D632552478}"/>
            </c:ext>
          </c:extLst>
        </c:ser>
        <c:ser>
          <c:idx val="7"/>
          <c:order val="7"/>
          <c:tx>
            <c:strRef>
              <c:f>'B3.Banks'!$AG$5</c:f>
              <c:strCache>
                <c:ptCount val="1"/>
                <c:pt idx="0">
                  <c:v>HFC-Mix</c:v>
                </c:pt>
              </c:strCache>
            </c:strRef>
          </c:tx>
          <c:spPr>
            <a:solidFill>
              <a:schemeClr val="accent2">
                <a:lumMod val="60000"/>
              </a:schemeClr>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'B3.Banks'!$AG$132:$AG$144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C839-4449-9A3D-E0D632552478}"/>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'B3.Banks'!$AH$132:$AH$144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C839-4449-9A3D-E0D632552478}"/>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'B3.Banks'!$AI$132:$AI$144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C839-4449-9A3D-E0D632552478}"/>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'B3.Banks'!$AJ$132:$AJ$144</c:f>
              <c:numCache>
                <c:formatCode>#,##0</c:formatCode>
                <c:ptCount val="13"/>
                <c:pt idx="0">
                  <c:v>171522.71734665311</c:v>
                </c:pt>
                <c:pt idx="1">
                  <c:v>188853.03480040745</c:v>
                </c:pt>
                <c:pt idx="2">
                  <c:v>225866.26013876658</c:v>
                </c:pt>
                <c:pt idx="3">
                  <c:v>369091.4151043467</c:v>
                </c:pt>
                <c:pt idx="4">
                  <c:v>621619.92429432331</c:v>
                </c:pt>
                <c:pt idx="5">
                  <c:v>986431.51273688977</c:v>
                </c:pt>
                <c:pt idx="6">
                  <c:v>1466396.3155780849</c:v>
                </c:pt>
                <c:pt idx="7">
                  <c:v>2064157.4702176668</c:v>
                </c:pt>
                <c:pt idx="8">
                  <c:v>2703003.7327280492</c:v>
                </c:pt>
                <c:pt idx="9">
                  <c:v>3380250.6647283998</c:v>
                </c:pt>
                <c:pt idx="10">
                  <c:v>4093000.9036383843</c:v>
                </c:pt>
                <c:pt idx="11">
                  <c:v>4837658.9681749837</c:v>
                </c:pt>
                <c:pt idx="12">
                  <c:v>5610305.9991453532</c:v>
                </c:pt>
              </c:numCache>
            </c:numRef>
          </c:val>
          <c:extLst xmlns:c16r2="http://schemas.microsoft.com/office/drawing/2015/06/chart">
            <c:ext xmlns:c16="http://schemas.microsoft.com/office/drawing/2014/chart" uri="{C3380CC4-5D6E-409C-BE32-E72D297353CC}">
              <c16:uniqueId val="{0000000A-C839-4449-9A3D-E0D632552478}"/>
            </c:ext>
          </c:extLst>
        </c:ser>
        <c:dLbls>
          <c:showLegendKey val="0"/>
          <c:showVal val="0"/>
          <c:showCatName val="0"/>
          <c:showSerName val="0"/>
          <c:showPercent val="0"/>
          <c:showBubbleSize val="0"/>
        </c:dLbls>
        <c:axId val="236754936"/>
        <c:axId val="236755328"/>
      </c:areaChart>
      <c:catAx>
        <c:axId val="2367549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5328"/>
        <c:crosses val="autoZero"/>
        <c:auto val="1"/>
        <c:lblAlgn val="ctr"/>
        <c:lblOffset val="100"/>
        <c:noMultiLvlLbl val="0"/>
      </c:catAx>
      <c:valAx>
        <c:axId val="236755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493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'B3.Banks'!$AN$132:$AN$144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3540-47BB-86C0-840D75E4C14E}"/>
            </c:ext>
          </c:extLst>
        </c:ser>
        <c:ser>
          <c:idx val="1"/>
          <c:order val="1"/>
          <c:tx>
            <c:strRef>
              <c:f>'B3.Banks'!$AO$5</c:f>
              <c:strCache>
                <c:ptCount val="1"/>
                <c:pt idx="0">
                  <c:v>HCFC-123</c:v>
                </c:pt>
              </c:strCache>
            </c:strRef>
          </c:tx>
          <c:spPr>
            <a:solidFill>
              <a:schemeClr val="accent2"/>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'B3.Banks'!$AO$132:$AO$144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3540-47BB-86C0-840D75E4C14E}"/>
            </c:ext>
          </c:extLst>
        </c:ser>
        <c:ser>
          <c:idx val="2"/>
          <c:order val="2"/>
          <c:tx>
            <c:strRef>
              <c:f>'B3.Banks'!$AP$5</c:f>
              <c:strCache>
                <c:ptCount val="1"/>
                <c:pt idx="0">
                  <c:v>HFC-134a</c:v>
                </c:pt>
              </c:strCache>
            </c:strRef>
          </c:tx>
          <c:spPr>
            <a:solidFill>
              <a:schemeClr val="accent3"/>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'B3.Banks'!$AP$132:$AP$144</c:f>
              <c:numCache>
                <c:formatCode>#,##0.000</c:formatCode>
                <c:ptCount val="13"/>
                <c:pt idx="0">
                  <c:v>14.567212068545302</c:v>
                </c:pt>
                <c:pt idx="1">
                  <c:v>14.719752662276136</c:v>
                </c:pt>
                <c:pt idx="2">
                  <c:v>14.848182432653225</c:v>
                </c:pt>
                <c:pt idx="3">
                  <c:v>14.821503230389885</c:v>
                </c:pt>
                <c:pt idx="4">
                  <c:v>14.639406076303755</c:v>
                </c:pt>
                <c:pt idx="5">
                  <c:v>14.298150354639997</c:v>
                </c:pt>
                <c:pt idx="6">
                  <c:v>13.790875024673797</c:v>
                </c:pt>
                <c:pt idx="7">
                  <c:v>13.12249835567386</c:v>
                </c:pt>
                <c:pt idx="8">
                  <c:v>12.380417690420691</c:v>
                </c:pt>
                <c:pt idx="9">
                  <c:v>11.592235990223408</c:v>
                </c:pt>
                <c:pt idx="10">
                  <c:v>10.752477178200515</c:v>
                </c:pt>
                <c:pt idx="11">
                  <c:v>9.864869352561767</c:v>
                </c:pt>
                <c:pt idx="12">
                  <c:v>8.9343361875007918</c:v>
                </c:pt>
              </c:numCache>
            </c:numRef>
          </c:val>
          <c:extLst xmlns:c16r2="http://schemas.microsoft.com/office/drawing/2015/06/chart">
            <c:ext xmlns:c16="http://schemas.microsoft.com/office/drawing/2014/chart" uri="{C3380CC4-5D6E-409C-BE32-E72D297353CC}">
              <c16:uniqueId val="{00000002-3540-47BB-86C0-840D75E4C14E}"/>
            </c:ext>
          </c:extLst>
        </c:ser>
        <c:ser>
          <c:idx val="3"/>
          <c:order val="3"/>
          <c:tx>
            <c:strRef>
              <c:f>'B3.Banks'!$AQ$5</c:f>
              <c:strCache>
                <c:ptCount val="1"/>
                <c:pt idx="0">
                  <c:v>HFC-404A</c:v>
                </c:pt>
              </c:strCache>
            </c:strRef>
          </c:tx>
          <c:spPr>
            <a:solidFill>
              <a:schemeClr val="accent4"/>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'B3.Banks'!$AQ$132:$AQ$144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3540-47BB-86C0-840D75E4C14E}"/>
            </c:ext>
          </c:extLst>
        </c:ser>
        <c:ser>
          <c:idx val="4"/>
          <c:order val="4"/>
          <c:tx>
            <c:strRef>
              <c:f>'B3.Banks'!$AR$5</c:f>
              <c:strCache>
                <c:ptCount val="1"/>
                <c:pt idx="0">
                  <c:v>HFC-410A</c:v>
                </c:pt>
              </c:strCache>
            </c:strRef>
          </c:tx>
          <c:spPr>
            <a:solidFill>
              <a:schemeClr val="accent5"/>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'B3.Banks'!$AR$132:$AR$144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3540-47BB-86C0-840D75E4C14E}"/>
            </c:ext>
          </c:extLst>
        </c:ser>
        <c:ser>
          <c:idx val="5"/>
          <c:order val="5"/>
          <c:tx>
            <c:strRef>
              <c:f>'B3.Banks'!$AS$5</c:f>
              <c:strCache>
                <c:ptCount val="1"/>
                <c:pt idx="0">
                  <c:v>HFC-407C</c:v>
                </c:pt>
              </c:strCache>
            </c:strRef>
          </c:tx>
          <c:spPr>
            <a:solidFill>
              <a:schemeClr val="accent6"/>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'B3.Banks'!$AS$132:$AS$144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3540-47BB-86C0-840D75E4C14E}"/>
            </c:ext>
          </c:extLst>
        </c:ser>
        <c:ser>
          <c:idx val="6"/>
          <c:order val="6"/>
          <c:tx>
            <c:strRef>
              <c:f>'B3.Banks'!$AT$5</c:f>
              <c:strCache>
                <c:ptCount val="1"/>
                <c:pt idx="0">
                  <c:v>HFC-32</c:v>
                </c:pt>
              </c:strCache>
            </c:strRef>
          </c:tx>
          <c:spPr>
            <a:solidFill>
              <a:schemeClr val="accent1">
                <a:lumMod val="60000"/>
              </a:schemeClr>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'B3.Banks'!$AT$132:$AT$144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3540-47BB-86C0-840D75E4C14E}"/>
            </c:ext>
          </c:extLst>
        </c:ser>
        <c:ser>
          <c:idx val="7"/>
          <c:order val="7"/>
          <c:tx>
            <c:strRef>
              <c:f>'B3.Banks'!$AU$5</c:f>
              <c:strCache>
                <c:ptCount val="1"/>
                <c:pt idx="0">
                  <c:v>HFC-Mix</c:v>
                </c:pt>
              </c:strCache>
            </c:strRef>
          </c:tx>
          <c:spPr>
            <a:solidFill>
              <a:schemeClr val="accent2">
                <a:lumMod val="60000"/>
              </a:schemeClr>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'B3.Banks'!$AU$132:$AU$144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3540-47BB-86C0-840D75E4C14E}"/>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'B3.Banks'!$AV$132:$AV$144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3540-47BB-86C0-840D75E4C14E}"/>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'B3.Banks'!$AW$132:$AW$144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3540-47BB-86C0-840D75E4C14E}"/>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'B3.Banks'!$AX$132:$AX$144</c:f>
              <c:numCache>
                <c:formatCode>#,##0.000</c:formatCode>
                <c:ptCount val="13"/>
                <c:pt idx="0">
                  <c:v>6.8609086938661249E-4</c:v>
                </c:pt>
                <c:pt idx="1">
                  <c:v>7.5541213920162983E-4</c:v>
                </c:pt>
                <c:pt idx="2">
                  <c:v>9.0346504055506636E-4</c:v>
                </c:pt>
                <c:pt idx="3">
                  <c:v>1.4763656604173869E-3</c:v>
                </c:pt>
                <c:pt idx="4">
                  <c:v>2.4864796971772931E-3</c:v>
                </c:pt>
                <c:pt idx="5">
                  <c:v>3.9457260509475588E-3</c:v>
                </c:pt>
                <c:pt idx="6">
                  <c:v>5.8655852623123398E-3</c:v>
                </c:pt>
                <c:pt idx="7">
                  <c:v>8.2566298808706678E-3</c:v>
                </c:pt>
                <c:pt idx="8">
                  <c:v>1.0812014930912196E-2</c:v>
                </c:pt>
                <c:pt idx="9">
                  <c:v>1.35210026589136E-2</c:v>
                </c:pt>
                <c:pt idx="10">
                  <c:v>1.6372003614553536E-2</c:v>
                </c:pt>
                <c:pt idx="11">
                  <c:v>1.9350635872699935E-2</c:v>
                </c:pt>
                <c:pt idx="12">
                  <c:v>2.2441223996581414E-2</c:v>
                </c:pt>
              </c:numCache>
            </c:numRef>
          </c:val>
          <c:extLst xmlns:c16r2="http://schemas.microsoft.com/office/drawing/2015/06/chart">
            <c:ext xmlns:c16="http://schemas.microsoft.com/office/drawing/2014/chart" uri="{C3380CC4-5D6E-409C-BE32-E72D297353CC}">
              <c16:uniqueId val="{0000000A-3540-47BB-86C0-840D75E4C14E}"/>
            </c:ext>
          </c:extLst>
        </c:ser>
        <c:dLbls>
          <c:showLegendKey val="0"/>
          <c:showVal val="0"/>
          <c:showCatName val="0"/>
          <c:showSerName val="0"/>
          <c:showPercent val="0"/>
          <c:showBubbleSize val="0"/>
        </c:dLbls>
        <c:axId val="236756112"/>
        <c:axId val="236756504"/>
      </c:areaChart>
      <c:catAx>
        <c:axId val="236756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6504"/>
        <c:crosses val="autoZero"/>
        <c:auto val="1"/>
        <c:lblAlgn val="ctr"/>
        <c:lblOffset val="100"/>
        <c:noMultiLvlLbl val="0"/>
      </c:catAx>
      <c:valAx>
        <c:axId val="2367565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61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'B3.Banks'!$Z$153:$Z$165</c:f>
              <c:numCache>
                <c:formatCode>#,##0</c:formatCode>
                <c:ptCount val="13"/>
                <c:pt idx="0">
                  <c:v>22392.549610086597</c:v>
                </c:pt>
                <c:pt idx="1">
                  <c:v>18008.315293499028</c:v>
                </c:pt>
                <c:pt idx="2">
                  <c:v>14443.304305347405</c:v>
                </c:pt>
                <c:pt idx="3">
                  <c:v>11680.54172804587</c:v>
                </c:pt>
                <c:pt idx="4">
                  <c:v>9584.0013744560511</c:v>
                </c:pt>
                <c:pt idx="5">
                  <c:v>7963.743682937471</c:v>
                </c:pt>
                <c:pt idx="6">
                  <c:v>6639.5994297713987</c:v>
                </c:pt>
                <c:pt idx="7">
                  <c:v>5478.4554129985336</c:v>
                </c:pt>
                <c:pt idx="8">
                  <c:v>4399.9333370921859</c:v>
                </c:pt>
                <c:pt idx="9">
                  <c:v>3382.3082386018264</c:v>
                </c:pt>
                <c:pt idx="10">
                  <c:v>2450.8257800476672</c:v>
                </c:pt>
                <c:pt idx="11">
                  <c:v>1655.1858134526078</c:v>
                </c:pt>
                <c:pt idx="12">
                  <c:v>1036.26191599152</c:v>
                </c:pt>
              </c:numCache>
            </c:numRef>
          </c:val>
          <c:extLst xmlns:c16r2="http://schemas.microsoft.com/office/drawing/2015/06/chart">
            <c:ext xmlns:c16="http://schemas.microsoft.com/office/drawing/2014/chart" uri="{C3380CC4-5D6E-409C-BE32-E72D297353CC}">
              <c16:uniqueId val="{00000000-557A-4A61-A6B4-831C7EAA2081}"/>
            </c:ext>
          </c:extLst>
        </c:ser>
        <c:ser>
          <c:idx val="1"/>
          <c:order val="1"/>
          <c:tx>
            <c:strRef>
              <c:f>'B3.Banks'!$AA$5</c:f>
              <c:strCache>
                <c:ptCount val="1"/>
                <c:pt idx="0">
                  <c:v>HCFC-123</c:v>
                </c:pt>
              </c:strCache>
            </c:strRef>
          </c:tx>
          <c:spPr>
            <a:solidFill>
              <a:schemeClr val="accent2"/>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'B3.Banks'!$AA$153:$AA$165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57A-4A61-A6B4-831C7EAA2081}"/>
            </c:ext>
          </c:extLst>
        </c:ser>
        <c:ser>
          <c:idx val="2"/>
          <c:order val="2"/>
          <c:tx>
            <c:strRef>
              <c:f>'B3.Banks'!$AB$5</c:f>
              <c:strCache>
                <c:ptCount val="1"/>
                <c:pt idx="0">
                  <c:v>HFC-134a</c:v>
                </c:pt>
              </c:strCache>
            </c:strRef>
          </c:tx>
          <c:spPr>
            <a:solidFill>
              <a:schemeClr val="accent3"/>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'B3.Banks'!$AB$153:$AB$165</c:f>
              <c:numCache>
                <c:formatCode>#,##0</c:formatCode>
                <c:ptCount val="13"/>
                <c:pt idx="0">
                  <c:v>226107.98602100968</c:v>
                </c:pt>
                <c:pt idx="1">
                  <c:v>224383.1975208658</c:v>
                </c:pt>
                <c:pt idx="2">
                  <c:v>221913.35001446013</c:v>
                </c:pt>
                <c:pt idx="3">
                  <c:v>218285.23789675275</c:v>
                </c:pt>
                <c:pt idx="4">
                  <c:v>213640.89563540681</c:v>
                </c:pt>
                <c:pt idx="5">
                  <c:v>208111.40777327615</c:v>
                </c:pt>
                <c:pt idx="6">
                  <c:v>201811.09408345536</c:v>
                </c:pt>
                <c:pt idx="7">
                  <c:v>194851.52225511192</c:v>
                </c:pt>
                <c:pt idx="8">
                  <c:v>186844.56205061023</c:v>
                </c:pt>
                <c:pt idx="9">
                  <c:v>177967.43829400666</c:v>
                </c:pt>
                <c:pt idx="10">
                  <c:v>168436.06934295359</c:v>
                </c:pt>
                <c:pt idx="11">
                  <c:v>158499.66986882486</c:v>
                </c:pt>
                <c:pt idx="12">
                  <c:v>148416.92658909029</c:v>
                </c:pt>
              </c:numCache>
            </c:numRef>
          </c:val>
          <c:extLst xmlns:c16r2="http://schemas.microsoft.com/office/drawing/2015/06/chart">
            <c:ext xmlns:c16="http://schemas.microsoft.com/office/drawing/2014/chart" uri="{C3380CC4-5D6E-409C-BE32-E72D297353CC}">
              <c16:uniqueId val="{00000002-557A-4A61-A6B4-831C7EAA2081}"/>
            </c:ext>
          </c:extLst>
        </c:ser>
        <c:ser>
          <c:idx val="3"/>
          <c:order val="3"/>
          <c:tx>
            <c:strRef>
              <c:f>'B3.Banks'!$AC$5</c:f>
              <c:strCache>
                <c:ptCount val="1"/>
                <c:pt idx="0">
                  <c:v>HFC-404A</c:v>
                </c:pt>
              </c:strCache>
            </c:strRef>
          </c:tx>
          <c:spPr>
            <a:solidFill>
              <a:schemeClr val="accent4"/>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'B3.Banks'!$AC$153:$AC$165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557A-4A61-A6B4-831C7EAA2081}"/>
            </c:ext>
          </c:extLst>
        </c:ser>
        <c:ser>
          <c:idx val="4"/>
          <c:order val="4"/>
          <c:tx>
            <c:strRef>
              <c:f>'B3.Banks'!$AD$5</c:f>
              <c:strCache>
                <c:ptCount val="1"/>
                <c:pt idx="0">
                  <c:v>HFC-410A</c:v>
                </c:pt>
              </c:strCache>
            </c:strRef>
          </c:tx>
          <c:spPr>
            <a:solidFill>
              <a:schemeClr val="accent5"/>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'B3.Banks'!$AD$153:$AD$165</c:f>
              <c:numCache>
                <c:formatCode>#,##0</c:formatCode>
                <c:ptCount val="13"/>
                <c:pt idx="0">
                  <c:v>114863.85783903518</c:v>
                </c:pt>
                <c:pt idx="1">
                  <c:v>128603.80717159456</c:v>
                </c:pt>
                <c:pt idx="2">
                  <c:v>142146.76238918383</c:v>
                </c:pt>
                <c:pt idx="3">
                  <c:v>154334.41199146738</c:v>
                </c:pt>
                <c:pt idx="4">
                  <c:v>164995.84390050833</c:v>
                </c:pt>
                <c:pt idx="5">
                  <c:v>173940.70650775373</c:v>
                </c:pt>
                <c:pt idx="6">
                  <c:v>180963.5726122247</c:v>
                </c:pt>
                <c:pt idx="7">
                  <c:v>185872.02255037928</c:v>
                </c:pt>
                <c:pt idx="8">
                  <c:v>188531.96416042247</c:v>
                </c:pt>
                <c:pt idx="9">
                  <c:v>188868.61339042534</c:v>
                </c:pt>
                <c:pt idx="10">
                  <c:v>186850.06947874289</c:v>
                </c:pt>
                <c:pt idx="11">
                  <c:v>182450.64155025675</c:v>
                </c:pt>
                <c:pt idx="12">
                  <c:v>175651.84273245352</c:v>
                </c:pt>
              </c:numCache>
            </c:numRef>
          </c:val>
          <c:extLst xmlns:c16r2="http://schemas.microsoft.com/office/drawing/2015/06/chart">
            <c:ext xmlns:c16="http://schemas.microsoft.com/office/drawing/2014/chart" uri="{C3380CC4-5D6E-409C-BE32-E72D297353CC}">
              <c16:uniqueId val="{00000004-557A-4A61-A6B4-831C7EAA2081}"/>
            </c:ext>
          </c:extLst>
        </c:ser>
        <c:ser>
          <c:idx val="5"/>
          <c:order val="5"/>
          <c:tx>
            <c:strRef>
              <c:f>'B3.Banks'!$AE$5</c:f>
              <c:strCache>
                <c:ptCount val="1"/>
                <c:pt idx="0">
                  <c:v>HFC-407C</c:v>
                </c:pt>
              </c:strCache>
            </c:strRef>
          </c:tx>
          <c:spPr>
            <a:solidFill>
              <a:schemeClr val="accent6"/>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'B3.Banks'!$AE$153:$AE$165</c:f>
              <c:numCache>
                <c:formatCode>#,##0</c:formatCode>
                <c:ptCount val="13"/>
                <c:pt idx="0">
                  <c:v>441620.26251996006</c:v>
                </c:pt>
                <c:pt idx="1">
                  <c:v>466712.85683939612</c:v>
                </c:pt>
                <c:pt idx="2">
                  <c:v>489777.9598748812</c:v>
                </c:pt>
                <c:pt idx="3">
                  <c:v>508179.86367249239</c:v>
                </c:pt>
                <c:pt idx="4">
                  <c:v>521799.47765292978</c:v>
                </c:pt>
                <c:pt idx="5">
                  <c:v>530465.49869308376</c:v>
                </c:pt>
                <c:pt idx="6">
                  <c:v>533970.91432137275</c:v>
                </c:pt>
                <c:pt idx="7">
                  <c:v>532190.11894913996</c:v>
                </c:pt>
                <c:pt idx="8">
                  <c:v>525147.00080907741</c:v>
                </c:pt>
                <c:pt idx="9">
                  <c:v>513217.62160552217</c:v>
                </c:pt>
                <c:pt idx="10">
                  <c:v>496947.03441754926</c:v>
                </c:pt>
                <c:pt idx="11">
                  <c:v>476843.96800708468</c:v>
                </c:pt>
                <c:pt idx="12">
                  <c:v>453295.70193300646</c:v>
                </c:pt>
              </c:numCache>
            </c:numRef>
          </c:val>
          <c:extLst xmlns:c16r2="http://schemas.microsoft.com/office/drawing/2015/06/chart">
            <c:ext xmlns:c16="http://schemas.microsoft.com/office/drawing/2014/chart" uri="{C3380CC4-5D6E-409C-BE32-E72D297353CC}">
              <c16:uniqueId val="{00000005-557A-4A61-A6B4-831C7EAA2081}"/>
            </c:ext>
          </c:extLst>
        </c:ser>
        <c:ser>
          <c:idx val="6"/>
          <c:order val="6"/>
          <c:tx>
            <c:strRef>
              <c:f>'B3.Banks'!$AF$5</c:f>
              <c:strCache>
                <c:ptCount val="1"/>
                <c:pt idx="0">
                  <c:v>HFC-32</c:v>
                </c:pt>
              </c:strCache>
            </c:strRef>
          </c:tx>
          <c:spPr>
            <a:solidFill>
              <a:schemeClr val="accent1">
                <a:lumMod val="60000"/>
              </a:schemeClr>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'B3.Banks'!$AF$153:$AF$165</c:f>
              <c:numCache>
                <c:formatCode>#,##0</c:formatCode>
                <c:ptCount val="13"/>
                <c:pt idx="0">
                  <c:v>0</c:v>
                </c:pt>
                <c:pt idx="1">
                  <c:v>0</c:v>
                </c:pt>
                <c:pt idx="2">
                  <c:v>0</c:v>
                </c:pt>
                <c:pt idx="3">
                  <c:v>2964.4707583832974</c:v>
                </c:pt>
                <c:pt idx="4">
                  <c:v>8982.3463978800937</c:v>
                </c:pt>
                <c:pt idx="5">
                  <c:v>18144.562058416683</c:v>
                </c:pt>
                <c:pt idx="6">
                  <c:v>30544.093905985781</c:v>
                </c:pt>
                <c:pt idx="7">
                  <c:v>46275.999715455888</c:v>
                </c:pt>
                <c:pt idx="8">
                  <c:v>65395.757386549616</c:v>
                </c:pt>
                <c:pt idx="9">
                  <c:v>87959.734297409304</c:v>
                </c:pt>
                <c:pt idx="10">
                  <c:v>114025.03414764702</c:v>
                </c:pt>
                <c:pt idx="11">
                  <c:v>143648.55577817358</c:v>
                </c:pt>
                <c:pt idx="12">
                  <c:v>176882.88266698824</c:v>
                </c:pt>
              </c:numCache>
            </c:numRef>
          </c:val>
          <c:extLst xmlns:c16r2="http://schemas.microsoft.com/office/drawing/2015/06/chart">
            <c:ext xmlns:c16="http://schemas.microsoft.com/office/drawing/2014/chart" uri="{C3380CC4-5D6E-409C-BE32-E72D297353CC}">
              <c16:uniqueId val="{00000006-557A-4A61-A6B4-831C7EAA2081}"/>
            </c:ext>
          </c:extLst>
        </c:ser>
        <c:ser>
          <c:idx val="7"/>
          <c:order val="7"/>
          <c:tx>
            <c:strRef>
              <c:f>'B3.Banks'!$AG$5</c:f>
              <c:strCache>
                <c:ptCount val="1"/>
                <c:pt idx="0">
                  <c:v>HFC-Mix</c:v>
                </c:pt>
              </c:strCache>
            </c:strRef>
          </c:tx>
          <c:spPr>
            <a:solidFill>
              <a:schemeClr val="accent2">
                <a:lumMod val="60000"/>
              </a:schemeClr>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'B3.Banks'!$AG$153:$AG$165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57A-4A61-A6B4-831C7EAA208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'B3.Banks'!$AH$153:$AH$165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557A-4A61-A6B4-831C7EAA208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'B3.Banks'!$AI$153:$AI$165</c:f>
              <c:numCache>
                <c:formatCode>#,##0</c:formatCode>
                <c:ptCount val="13"/>
                <c:pt idx="0">
                  <c:v>0</c:v>
                </c:pt>
                <c:pt idx="1">
                  <c:v>0</c:v>
                </c:pt>
                <c:pt idx="2">
                  <c:v>0</c:v>
                </c:pt>
                <c:pt idx="3">
                  <c:v>973.09945997673321</c:v>
                </c:pt>
                <c:pt idx="4">
                  <c:v>2914.6679539164379</c:v>
                </c:pt>
                <c:pt idx="5">
                  <c:v>5820.1993759777415</c:v>
                </c:pt>
                <c:pt idx="6">
                  <c:v>9685.3128672832609</c:v>
                </c:pt>
                <c:pt idx="7">
                  <c:v>14505.753764286232</c:v>
                </c:pt>
                <c:pt idx="8">
                  <c:v>20653.659779896174</c:v>
                </c:pt>
                <c:pt idx="9">
                  <c:v>28109.357374012845</c:v>
                </c:pt>
                <c:pt idx="10">
                  <c:v>36853.354315329314</c:v>
                </c:pt>
                <c:pt idx="11">
                  <c:v>46866.307642393753</c:v>
                </c:pt>
                <c:pt idx="12">
                  <c:v>58128.889538762618</c:v>
                </c:pt>
              </c:numCache>
            </c:numRef>
          </c:val>
          <c:extLst xmlns:c16r2="http://schemas.microsoft.com/office/drawing/2015/06/chart">
            <c:ext xmlns:c16="http://schemas.microsoft.com/office/drawing/2014/chart" uri="{C3380CC4-5D6E-409C-BE32-E72D297353CC}">
              <c16:uniqueId val="{00000009-557A-4A61-A6B4-831C7EAA208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'B3.Banks'!$AJ$153:$AJ$165</c:f>
              <c:numCache>
                <c:formatCode>#,##0</c:formatCode>
                <c:ptCount val="13"/>
                <c:pt idx="0">
                  <c:v>0</c:v>
                </c:pt>
                <c:pt idx="1">
                  <c:v>0</c:v>
                </c:pt>
                <c:pt idx="2">
                  <c:v>0</c:v>
                </c:pt>
                <c:pt idx="3">
                  <c:v>159.06396102977502</c:v>
                </c:pt>
                <c:pt idx="4">
                  <c:v>479.63023469011051</c:v>
                </c:pt>
                <c:pt idx="5">
                  <c:v>964.20733052556659</c:v>
                </c:pt>
                <c:pt idx="6">
                  <c:v>1615.3752145968249</c:v>
                </c:pt>
                <c:pt idx="7">
                  <c:v>2435.7866272347651</c:v>
                </c:pt>
                <c:pt idx="8">
                  <c:v>3656.1725696366175</c:v>
                </c:pt>
                <c:pt idx="9">
                  <c:v>5276.7129858344651</c:v>
                </c:pt>
                <c:pt idx="10">
                  <c:v>7297.6092004698094</c:v>
                </c:pt>
                <c:pt idx="11">
                  <c:v>9719.0530375068938</c:v>
                </c:pt>
                <c:pt idx="12">
                  <c:v>12541.093872803705</c:v>
                </c:pt>
              </c:numCache>
            </c:numRef>
          </c:val>
          <c:extLst xmlns:c16r2="http://schemas.microsoft.com/office/drawing/2015/06/chart">
            <c:ext xmlns:c16="http://schemas.microsoft.com/office/drawing/2014/chart" uri="{C3380CC4-5D6E-409C-BE32-E72D297353CC}">
              <c16:uniqueId val="{0000000A-557A-4A61-A6B4-831C7EAA2081}"/>
            </c:ext>
          </c:extLst>
        </c:ser>
        <c:dLbls>
          <c:showLegendKey val="0"/>
          <c:showVal val="0"/>
          <c:showCatName val="0"/>
          <c:showSerName val="0"/>
          <c:showPercent val="0"/>
          <c:showBubbleSize val="0"/>
        </c:dLbls>
        <c:axId val="236757288"/>
        <c:axId val="236757680"/>
      </c:areaChart>
      <c:catAx>
        <c:axId val="2367572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7680"/>
        <c:crosses val="autoZero"/>
        <c:auto val="1"/>
        <c:lblAlgn val="ctr"/>
        <c:lblOffset val="100"/>
        <c:noMultiLvlLbl val="0"/>
      </c:catAx>
      <c:valAx>
        <c:axId val="23675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728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'B3.Banks'!$AN$153:$AN$165</c:f>
              <c:numCache>
                <c:formatCode>#,##0.000</c:formatCode>
                <c:ptCount val="13"/>
                <c:pt idx="0">
                  <c:v>4.053051479425674E-2</c:v>
                </c:pt>
                <c:pt idx="1">
                  <c:v>3.2595050681233244E-2</c:v>
                </c:pt>
                <c:pt idx="2">
                  <c:v>2.6142380792678804E-2</c:v>
                </c:pt>
                <c:pt idx="3">
                  <c:v>2.1141780527763023E-2</c:v>
                </c:pt>
                <c:pt idx="4">
                  <c:v>1.7347042487765453E-2</c:v>
                </c:pt>
                <c:pt idx="5">
                  <c:v>1.4414376066116823E-2</c:v>
                </c:pt>
                <c:pt idx="6">
                  <c:v>1.2017674967886232E-2</c:v>
                </c:pt>
                <c:pt idx="7">
                  <c:v>9.9160042975273456E-3</c:v>
                </c:pt>
                <c:pt idx="8">
                  <c:v>7.9638793401368563E-3</c:v>
                </c:pt>
                <c:pt idx="9">
                  <c:v>6.1219779118693064E-3</c:v>
                </c:pt>
                <c:pt idx="10">
                  <c:v>4.435994661886278E-3</c:v>
                </c:pt>
                <c:pt idx="11">
                  <c:v>2.9958863223492199E-3</c:v>
                </c:pt>
                <c:pt idx="12">
                  <c:v>1.8756340679446511E-3</c:v>
                </c:pt>
              </c:numCache>
            </c:numRef>
          </c:val>
          <c:extLst xmlns:c16r2="http://schemas.microsoft.com/office/drawing/2015/06/chart">
            <c:ext xmlns:c16="http://schemas.microsoft.com/office/drawing/2014/chart" uri="{C3380CC4-5D6E-409C-BE32-E72D297353CC}">
              <c16:uniqueId val="{00000000-1C38-4384-89CA-38643690C88A}"/>
            </c:ext>
          </c:extLst>
        </c:ser>
        <c:ser>
          <c:idx val="1"/>
          <c:order val="1"/>
          <c:tx>
            <c:strRef>
              <c:f>'B3.Banks'!$AO$5</c:f>
              <c:strCache>
                <c:ptCount val="1"/>
                <c:pt idx="0">
                  <c:v>HCFC-123</c:v>
                </c:pt>
              </c:strCache>
            </c:strRef>
          </c:tx>
          <c:spPr>
            <a:solidFill>
              <a:schemeClr val="accent2"/>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'B3.Banks'!$AO$153:$AO$165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1C38-4384-89CA-38643690C88A}"/>
            </c:ext>
          </c:extLst>
        </c:ser>
        <c:ser>
          <c:idx val="2"/>
          <c:order val="2"/>
          <c:tx>
            <c:strRef>
              <c:f>'B3.Banks'!$AP$5</c:f>
              <c:strCache>
                <c:ptCount val="1"/>
                <c:pt idx="0">
                  <c:v>HFC-134a</c:v>
                </c:pt>
              </c:strCache>
            </c:strRef>
          </c:tx>
          <c:spPr>
            <a:solidFill>
              <a:schemeClr val="accent3"/>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'B3.Banks'!$AP$153:$AP$165</c:f>
              <c:numCache>
                <c:formatCode>#,##0.000</c:formatCode>
                <c:ptCount val="13"/>
                <c:pt idx="0">
                  <c:v>0.32333442001004387</c:v>
                </c:pt>
                <c:pt idx="1">
                  <c:v>0.32086797245483811</c:v>
                </c:pt>
                <c:pt idx="2">
                  <c:v>0.31733609052067796</c:v>
                </c:pt>
                <c:pt idx="3">
                  <c:v>0.31214789019235639</c:v>
                </c:pt>
                <c:pt idx="4">
                  <c:v>0.30550648075863168</c:v>
                </c:pt>
                <c:pt idx="5">
                  <c:v>0.29759931311578486</c:v>
                </c:pt>
                <c:pt idx="6">
                  <c:v>0.28858986453934116</c:v>
                </c:pt>
                <c:pt idx="7">
                  <c:v>0.27863767682481005</c:v>
                </c:pt>
                <c:pt idx="8">
                  <c:v>0.2671877237323726</c:v>
                </c:pt>
                <c:pt idx="9">
                  <c:v>0.25449343676042951</c:v>
                </c:pt>
                <c:pt idx="10">
                  <c:v>0.24086357916042364</c:v>
                </c:pt>
                <c:pt idx="11">
                  <c:v>0.22665452791241955</c:v>
                </c:pt>
                <c:pt idx="12">
                  <c:v>0.21223620502239912</c:v>
                </c:pt>
              </c:numCache>
            </c:numRef>
          </c:val>
          <c:extLst xmlns:c16r2="http://schemas.microsoft.com/office/drawing/2015/06/chart">
            <c:ext xmlns:c16="http://schemas.microsoft.com/office/drawing/2014/chart" uri="{C3380CC4-5D6E-409C-BE32-E72D297353CC}">
              <c16:uniqueId val="{00000002-1C38-4384-89CA-38643690C88A}"/>
            </c:ext>
          </c:extLst>
        </c:ser>
        <c:ser>
          <c:idx val="3"/>
          <c:order val="3"/>
          <c:tx>
            <c:strRef>
              <c:f>'B3.Banks'!$AQ$5</c:f>
              <c:strCache>
                <c:ptCount val="1"/>
                <c:pt idx="0">
                  <c:v>HFC-404A</c:v>
                </c:pt>
              </c:strCache>
            </c:strRef>
          </c:tx>
          <c:spPr>
            <a:solidFill>
              <a:schemeClr val="accent4"/>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'B3.Banks'!$AQ$153:$AQ$165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1C38-4384-89CA-38643690C88A}"/>
            </c:ext>
          </c:extLst>
        </c:ser>
        <c:ser>
          <c:idx val="4"/>
          <c:order val="4"/>
          <c:tx>
            <c:strRef>
              <c:f>'B3.Banks'!$AR$5</c:f>
              <c:strCache>
                <c:ptCount val="1"/>
                <c:pt idx="0">
                  <c:v>HFC-410A</c:v>
                </c:pt>
              </c:strCache>
            </c:strRef>
          </c:tx>
          <c:spPr>
            <a:solidFill>
              <a:schemeClr val="accent5"/>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'B3.Banks'!$AR$153:$AR$165</c:f>
              <c:numCache>
                <c:formatCode>#,##0.000</c:formatCode>
                <c:ptCount val="13"/>
                <c:pt idx="0">
                  <c:v>0.23983573516790546</c:v>
                </c:pt>
                <c:pt idx="1">
                  <c:v>0.26852474937428944</c:v>
                </c:pt>
                <c:pt idx="2">
                  <c:v>0.29680243986861587</c:v>
                </c:pt>
                <c:pt idx="3">
                  <c:v>0.32225025223818393</c:v>
                </c:pt>
                <c:pt idx="4">
                  <c:v>0.34451132206426138</c:v>
                </c:pt>
                <c:pt idx="5">
                  <c:v>0.36318819518818979</c:v>
                </c:pt>
                <c:pt idx="6">
                  <c:v>0.37785193961432517</c:v>
                </c:pt>
                <c:pt idx="7">
                  <c:v>0.38810078308519191</c:v>
                </c:pt>
                <c:pt idx="8">
                  <c:v>0.39365474116696214</c:v>
                </c:pt>
                <c:pt idx="9">
                  <c:v>0.39435766475920808</c:v>
                </c:pt>
                <c:pt idx="10">
                  <c:v>0.39014294507161518</c:v>
                </c:pt>
                <c:pt idx="11">
                  <c:v>0.3809569395569361</c:v>
                </c:pt>
                <c:pt idx="12">
                  <c:v>0.36676104762536293</c:v>
                </c:pt>
              </c:numCache>
            </c:numRef>
          </c:val>
          <c:extLst xmlns:c16r2="http://schemas.microsoft.com/office/drawing/2015/06/chart">
            <c:ext xmlns:c16="http://schemas.microsoft.com/office/drawing/2014/chart" uri="{C3380CC4-5D6E-409C-BE32-E72D297353CC}">
              <c16:uniqueId val="{00000004-1C38-4384-89CA-38643690C88A}"/>
            </c:ext>
          </c:extLst>
        </c:ser>
        <c:ser>
          <c:idx val="5"/>
          <c:order val="5"/>
          <c:tx>
            <c:strRef>
              <c:f>'B3.Banks'!$AS$5</c:f>
              <c:strCache>
                <c:ptCount val="1"/>
                <c:pt idx="0">
                  <c:v>HFC-407C</c:v>
                </c:pt>
              </c:strCache>
            </c:strRef>
          </c:tx>
          <c:spPr>
            <a:solidFill>
              <a:schemeClr val="accent6"/>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'B3.Banks'!$AS$153:$AS$165</c:f>
              <c:numCache>
                <c:formatCode>#,##0.000</c:formatCode>
                <c:ptCount val="13"/>
                <c:pt idx="0">
                  <c:v>0.78343434571040915</c:v>
                </c:pt>
                <c:pt idx="1">
                  <c:v>0.82794860803308867</c:v>
                </c:pt>
                <c:pt idx="2">
                  <c:v>0.86886610081803928</c:v>
                </c:pt>
                <c:pt idx="3">
                  <c:v>0.90151107815500153</c:v>
                </c:pt>
                <c:pt idx="4">
                  <c:v>0.92567227335629743</c:v>
                </c:pt>
                <c:pt idx="5">
                  <c:v>0.9410457946815306</c:v>
                </c:pt>
                <c:pt idx="6">
                  <c:v>0.94726440200611528</c:v>
                </c:pt>
                <c:pt idx="7">
                  <c:v>0.94410527101577424</c:v>
                </c:pt>
                <c:pt idx="8">
                  <c:v>0.93161077943530335</c:v>
                </c:pt>
                <c:pt idx="9">
                  <c:v>0.9104480607281964</c:v>
                </c:pt>
                <c:pt idx="10">
                  <c:v>0.88158403905673244</c:v>
                </c:pt>
                <c:pt idx="11">
                  <c:v>0.84592119924456821</c:v>
                </c:pt>
                <c:pt idx="12">
                  <c:v>0.80414657522915356</c:v>
                </c:pt>
              </c:numCache>
            </c:numRef>
          </c:val>
          <c:extLst xmlns:c16r2="http://schemas.microsoft.com/office/drawing/2015/06/chart">
            <c:ext xmlns:c16="http://schemas.microsoft.com/office/drawing/2014/chart" uri="{C3380CC4-5D6E-409C-BE32-E72D297353CC}">
              <c16:uniqueId val="{00000005-1C38-4384-89CA-38643690C88A}"/>
            </c:ext>
          </c:extLst>
        </c:ser>
        <c:ser>
          <c:idx val="6"/>
          <c:order val="6"/>
          <c:tx>
            <c:strRef>
              <c:f>'B3.Banks'!$AT$5</c:f>
              <c:strCache>
                <c:ptCount val="1"/>
                <c:pt idx="0">
                  <c:v>HFC-32</c:v>
                </c:pt>
              </c:strCache>
            </c:strRef>
          </c:tx>
          <c:spPr>
            <a:solidFill>
              <a:schemeClr val="accent1">
                <a:lumMod val="60000"/>
              </a:schemeClr>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'B3.Banks'!$AT$153:$AT$165</c:f>
              <c:numCache>
                <c:formatCode>#,##0.000</c:formatCode>
                <c:ptCount val="13"/>
                <c:pt idx="0">
                  <c:v>0</c:v>
                </c:pt>
                <c:pt idx="1">
                  <c:v>0</c:v>
                </c:pt>
                <c:pt idx="2">
                  <c:v>0</c:v>
                </c:pt>
                <c:pt idx="3">
                  <c:v>2.0010177619087257E-3</c:v>
                </c:pt>
                <c:pt idx="4">
                  <c:v>6.0630838185690636E-3</c:v>
                </c:pt>
                <c:pt idx="5">
                  <c:v>1.2247579389431261E-2</c:v>
                </c:pt>
                <c:pt idx="6">
                  <c:v>2.0617263386540401E-2</c:v>
                </c:pt>
                <c:pt idx="7">
                  <c:v>3.1236299807932723E-2</c:v>
                </c:pt>
                <c:pt idx="8">
                  <c:v>4.414213623592099E-2</c:v>
                </c:pt>
                <c:pt idx="9">
                  <c:v>5.9372820650751279E-2</c:v>
                </c:pt>
                <c:pt idx="10">
                  <c:v>7.6966898049661739E-2</c:v>
                </c:pt>
                <c:pt idx="11">
                  <c:v>9.6962775150267175E-2</c:v>
                </c:pt>
                <c:pt idx="12">
                  <c:v>0.11939594580021706</c:v>
                </c:pt>
              </c:numCache>
            </c:numRef>
          </c:val>
          <c:extLst xmlns:c16r2="http://schemas.microsoft.com/office/drawing/2015/06/chart">
            <c:ext xmlns:c16="http://schemas.microsoft.com/office/drawing/2014/chart" uri="{C3380CC4-5D6E-409C-BE32-E72D297353CC}">
              <c16:uniqueId val="{00000006-1C38-4384-89CA-38643690C88A}"/>
            </c:ext>
          </c:extLst>
        </c:ser>
        <c:ser>
          <c:idx val="7"/>
          <c:order val="7"/>
          <c:tx>
            <c:strRef>
              <c:f>'B3.Banks'!$AU$5</c:f>
              <c:strCache>
                <c:ptCount val="1"/>
                <c:pt idx="0">
                  <c:v>HFC-Mix</c:v>
                </c:pt>
              </c:strCache>
            </c:strRef>
          </c:tx>
          <c:spPr>
            <a:solidFill>
              <a:schemeClr val="accent2">
                <a:lumMod val="60000"/>
              </a:schemeClr>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'B3.Banks'!$AU$153:$AU$165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1C38-4384-89CA-38643690C88A}"/>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'B3.Banks'!$AV$153:$AV$165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1C38-4384-89CA-38643690C88A}"/>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'B3.Banks'!$AW$153:$AW$165</c:f>
              <c:numCache>
                <c:formatCode>#,##0.000</c:formatCode>
                <c:ptCount val="13"/>
                <c:pt idx="0">
                  <c:v>0</c:v>
                </c:pt>
                <c:pt idx="1">
                  <c:v>0</c:v>
                </c:pt>
                <c:pt idx="2">
                  <c:v>0</c:v>
                </c:pt>
                <c:pt idx="3">
                  <c:v>4.865497299883666E-4</c:v>
                </c:pt>
                <c:pt idx="4">
                  <c:v>1.4573339769582189E-3</c:v>
                </c:pt>
                <c:pt idx="5">
                  <c:v>2.9100996879888709E-3</c:v>
                </c:pt>
                <c:pt idx="6">
                  <c:v>4.8426564336416303E-3</c:v>
                </c:pt>
                <c:pt idx="7">
                  <c:v>7.2528768821431156E-3</c:v>
                </c:pt>
                <c:pt idx="8">
                  <c:v>1.0326829889948087E-2</c:v>
                </c:pt>
                <c:pt idx="9">
                  <c:v>1.4054678687006423E-2</c:v>
                </c:pt>
                <c:pt idx="10">
                  <c:v>1.8426677157664658E-2</c:v>
                </c:pt>
                <c:pt idx="11">
                  <c:v>2.3433153821196876E-2</c:v>
                </c:pt>
                <c:pt idx="12">
                  <c:v>2.906444476938131E-2</c:v>
                </c:pt>
              </c:numCache>
            </c:numRef>
          </c:val>
          <c:extLst xmlns:c16r2="http://schemas.microsoft.com/office/drawing/2015/06/chart">
            <c:ext xmlns:c16="http://schemas.microsoft.com/office/drawing/2014/chart" uri="{C3380CC4-5D6E-409C-BE32-E72D297353CC}">
              <c16:uniqueId val="{00000009-1C38-4384-89CA-38643690C88A}"/>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'B3.Banks'!$AX$153:$AX$165</c:f>
              <c:numCache>
                <c:formatCode>#,##0.000</c:formatCode>
                <c:ptCount val="13"/>
                <c:pt idx="0">
                  <c:v>0</c:v>
                </c:pt>
                <c:pt idx="1">
                  <c:v>0</c:v>
                </c:pt>
                <c:pt idx="2">
                  <c:v>0</c:v>
                </c:pt>
                <c:pt idx="3">
                  <c:v>6.362558441191001E-7</c:v>
                </c:pt>
                <c:pt idx="4">
                  <c:v>1.9185209387604419E-6</c:v>
                </c:pt>
                <c:pt idx="5">
                  <c:v>3.856829322102266E-6</c:v>
                </c:pt>
                <c:pt idx="6">
                  <c:v>6.4615008583872993E-6</c:v>
                </c:pt>
                <c:pt idx="7">
                  <c:v>9.743146508939061E-6</c:v>
                </c:pt>
                <c:pt idx="8">
                  <c:v>1.462469027854647E-5</c:v>
                </c:pt>
                <c:pt idx="9">
                  <c:v>2.1106851943337861E-5</c:v>
                </c:pt>
                <c:pt idx="10">
                  <c:v>2.9190436801879236E-5</c:v>
                </c:pt>
                <c:pt idx="11">
                  <c:v>3.8876212150027579E-5</c:v>
                </c:pt>
                <c:pt idx="12">
                  <c:v>5.0164375491214818E-5</c:v>
                </c:pt>
              </c:numCache>
            </c:numRef>
          </c:val>
          <c:extLst xmlns:c16r2="http://schemas.microsoft.com/office/drawing/2015/06/chart">
            <c:ext xmlns:c16="http://schemas.microsoft.com/office/drawing/2014/chart" uri="{C3380CC4-5D6E-409C-BE32-E72D297353CC}">
              <c16:uniqueId val="{0000000A-1C38-4384-89CA-38643690C88A}"/>
            </c:ext>
          </c:extLst>
        </c:ser>
        <c:dLbls>
          <c:showLegendKey val="0"/>
          <c:showVal val="0"/>
          <c:showCatName val="0"/>
          <c:showSerName val="0"/>
          <c:showPercent val="0"/>
          <c:showBubbleSize val="0"/>
        </c:dLbls>
        <c:axId val="236758464"/>
        <c:axId val="404824016"/>
      </c:areaChart>
      <c:catAx>
        <c:axId val="236758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4016"/>
        <c:crosses val="autoZero"/>
        <c:auto val="1"/>
        <c:lblAlgn val="ctr"/>
        <c:lblOffset val="100"/>
        <c:noMultiLvlLbl val="0"/>
      </c:catAx>
      <c:valAx>
        <c:axId val="404824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75846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'B3.Banks'!$Z$174:$Z$186</c:f>
              <c:numCache>
                <c:formatCode>#,##0</c:formatCode>
                <c:ptCount val="13"/>
                <c:pt idx="0">
                  <c:v>22392.549610086597</c:v>
                </c:pt>
                <c:pt idx="1">
                  <c:v>18008.315293499028</c:v>
                </c:pt>
                <c:pt idx="2">
                  <c:v>14443.304305347405</c:v>
                </c:pt>
                <c:pt idx="3">
                  <c:v>11680.54172804587</c:v>
                </c:pt>
                <c:pt idx="4">
                  <c:v>9584.0013744560511</c:v>
                </c:pt>
                <c:pt idx="5">
                  <c:v>7963.743682937471</c:v>
                </c:pt>
                <c:pt idx="6">
                  <c:v>6639.5994297713987</c:v>
                </c:pt>
                <c:pt idx="7">
                  <c:v>5478.4554129985336</c:v>
                </c:pt>
                <c:pt idx="8">
                  <c:v>4399.9333370921859</c:v>
                </c:pt>
                <c:pt idx="9">
                  <c:v>3382.3082386018264</c:v>
                </c:pt>
                <c:pt idx="10">
                  <c:v>2450.8257800476672</c:v>
                </c:pt>
                <c:pt idx="11">
                  <c:v>1655.1858134526078</c:v>
                </c:pt>
                <c:pt idx="12">
                  <c:v>1036.26191599152</c:v>
                </c:pt>
              </c:numCache>
            </c:numRef>
          </c:val>
          <c:extLst xmlns:c16r2="http://schemas.microsoft.com/office/drawing/2015/06/chart">
            <c:ext xmlns:c16="http://schemas.microsoft.com/office/drawing/2014/chart" uri="{C3380CC4-5D6E-409C-BE32-E72D297353CC}">
              <c16:uniqueId val="{00000000-B0A1-419C-AF2B-F97D8B47FC38}"/>
            </c:ext>
          </c:extLst>
        </c:ser>
        <c:ser>
          <c:idx val="1"/>
          <c:order val="1"/>
          <c:tx>
            <c:strRef>
              <c:f>'B3.Banks'!$AA$5</c:f>
              <c:strCache>
                <c:ptCount val="1"/>
                <c:pt idx="0">
                  <c:v>HCFC-123</c:v>
                </c:pt>
              </c:strCache>
            </c:strRef>
          </c:tx>
          <c:spPr>
            <a:solidFill>
              <a:schemeClr val="accent2"/>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'B3.Banks'!$AA$174:$AA$186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B0A1-419C-AF2B-F97D8B47FC38}"/>
            </c:ext>
          </c:extLst>
        </c:ser>
        <c:ser>
          <c:idx val="2"/>
          <c:order val="2"/>
          <c:tx>
            <c:strRef>
              <c:f>'B3.Banks'!$AB$5</c:f>
              <c:strCache>
                <c:ptCount val="1"/>
                <c:pt idx="0">
                  <c:v>HFC-134a</c:v>
                </c:pt>
              </c:strCache>
            </c:strRef>
          </c:tx>
          <c:spPr>
            <a:solidFill>
              <a:schemeClr val="accent3"/>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'B3.Banks'!$AB$174:$AB$186</c:f>
              <c:numCache>
                <c:formatCode>#,##0</c:formatCode>
                <c:ptCount val="13"/>
                <c:pt idx="0">
                  <c:v>10412969.572416326</c:v>
                </c:pt>
                <c:pt idx="1">
                  <c:v>10517916.527783897</c:v>
                </c:pt>
                <c:pt idx="2">
                  <c:v>10605257.708513217</c:v>
                </c:pt>
                <c:pt idx="3">
                  <c:v>10582972.811595973</c:v>
                </c:pt>
                <c:pt idx="4">
                  <c:v>10450987.80214153</c:v>
                </c:pt>
                <c:pt idx="5">
                  <c:v>10206817.949479569</c:v>
                </c:pt>
                <c:pt idx="6">
                  <c:v>9845779.6428063903</c:v>
                </c:pt>
                <c:pt idx="7">
                  <c:v>9371423.7989501189</c:v>
                </c:pt>
                <c:pt idx="8">
                  <c:v>8844479.310596548</c:v>
                </c:pt>
                <c:pt idx="9">
                  <c:v>8284426.1727159694</c:v>
                </c:pt>
                <c:pt idx="10">
                  <c:v>7687650.879273382</c:v>
                </c:pt>
                <c:pt idx="11">
                  <c:v>7057009.706625306</c:v>
                </c:pt>
                <c:pt idx="12">
                  <c:v>6396204.4702959377</c:v>
                </c:pt>
              </c:numCache>
            </c:numRef>
          </c:val>
          <c:extLst xmlns:c16r2="http://schemas.microsoft.com/office/drawing/2015/06/chart">
            <c:ext xmlns:c16="http://schemas.microsoft.com/office/drawing/2014/chart" uri="{C3380CC4-5D6E-409C-BE32-E72D297353CC}">
              <c16:uniqueId val="{00000002-B0A1-419C-AF2B-F97D8B47FC38}"/>
            </c:ext>
          </c:extLst>
        </c:ser>
        <c:ser>
          <c:idx val="3"/>
          <c:order val="3"/>
          <c:tx>
            <c:strRef>
              <c:f>'B3.Banks'!$AC$5</c:f>
              <c:strCache>
                <c:ptCount val="1"/>
                <c:pt idx="0">
                  <c:v>HFC-404A</c:v>
                </c:pt>
              </c:strCache>
            </c:strRef>
          </c:tx>
          <c:spPr>
            <a:solidFill>
              <a:schemeClr val="accent4"/>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'B3.Banks'!$AC$174:$AC$186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B0A1-419C-AF2B-F97D8B47FC38}"/>
            </c:ext>
          </c:extLst>
        </c:ser>
        <c:ser>
          <c:idx val="4"/>
          <c:order val="4"/>
          <c:tx>
            <c:strRef>
              <c:f>'B3.Banks'!$AD$5</c:f>
              <c:strCache>
                <c:ptCount val="1"/>
                <c:pt idx="0">
                  <c:v>HFC-410A</c:v>
                </c:pt>
              </c:strCache>
            </c:strRef>
          </c:tx>
          <c:spPr>
            <a:solidFill>
              <a:schemeClr val="accent5"/>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'B3.Banks'!$AD$174:$AD$186</c:f>
              <c:numCache>
                <c:formatCode>#,##0</c:formatCode>
                <c:ptCount val="13"/>
                <c:pt idx="0">
                  <c:v>114863.85783903518</c:v>
                </c:pt>
                <c:pt idx="1">
                  <c:v>128603.80717159456</c:v>
                </c:pt>
                <c:pt idx="2">
                  <c:v>142146.76238918383</c:v>
                </c:pt>
                <c:pt idx="3">
                  <c:v>154334.41199146738</c:v>
                </c:pt>
                <c:pt idx="4">
                  <c:v>164995.84390050833</c:v>
                </c:pt>
                <c:pt idx="5">
                  <c:v>173940.70650775373</c:v>
                </c:pt>
                <c:pt idx="6">
                  <c:v>180963.5726122247</c:v>
                </c:pt>
                <c:pt idx="7">
                  <c:v>185872.02255037928</c:v>
                </c:pt>
                <c:pt idx="8">
                  <c:v>188531.96416042247</c:v>
                </c:pt>
                <c:pt idx="9">
                  <c:v>188868.61339042534</c:v>
                </c:pt>
                <c:pt idx="10">
                  <c:v>186850.06947874289</c:v>
                </c:pt>
                <c:pt idx="11">
                  <c:v>182450.64155025675</c:v>
                </c:pt>
                <c:pt idx="12">
                  <c:v>175651.84273245352</c:v>
                </c:pt>
              </c:numCache>
            </c:numRef>
          </c:val>
          <c:extLst xmlns:c16r2="http://schemas.microsoft.com/office/drawing/2015/06/chart">
            <c:ext xmlns:c16="http://schemas.microsoft.com/office/drawing/2014/chart" uri="{C3380CC4-5D6E-409C-BE32-E72D297353CC}">
              <c16:uniqueId val="{00000004-B0A1-419C-AF2B-F97D8B47FC38}"/>
            </c:ext>
          </c:extLst>
        </c:ser>
        <c:ser>
          <c:idx val="5"/>
          <c:order val="5"/>
          <c:tx>
            <c:strRef>
              <c:f>'B3.Banks'!$AE$5</c:f>
              <c:strCache>
                <c:ptCount val="1"/>
                <c:pt idx="0">
                  <c:v>HFC-407C</c:v>
                </c:pt>
              </c:strCache>
            </c:strRef>
          </c:tx>
          <c:spPr>
            <a:solidFill>
              <a:schemeClr val="accent6"/>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'B3.Banks'!$AE$174:$AE$186</c:f>
              <c:numCache>
                <c:formatCode>#,##0</c:formatCode>
                <c:ptCount val="13"/>
                <c:pt idx="0">
                  <c:v>441620.26251996006</c:v>
                </c:pt>
                <c:pt idx="1">
                  <c:v>466712.85683939612</c:v>
                </c:pt>
                <c:pt idx="2">
                  <c:v>489777.9598748812</c:v>
                </c:pt>
                <c:pt idx="3">
                  <c:v>508179.86367249239</c:v>
                </c:pt>
                <c:pt idx="4">
                  <c:v>521799.47765292978</c:v>
                </c:pt>
                <c:pt idx="5">
                  <c:v>530465.49869308376</c:v>
                </c:pt>
                <c:pt idx="6">
                  <c:v>533970.91432137275</c:v>
                </c:pt>
                <c:pt idx="7">
                  <c:v>532190.11894913996</c:v>
                </c:pt>
                <c:pt idx="8">
                  <c:v>525147.00080907741</c:v>
                </c:pt>
                <c:pt idx="9">
                  <c:v>513217.62160552217</c:v>
                </c:pt>
                <c:pt idx="10">
                  <c:v>496947.03441754926</c:v>
                </c:pt>
                <c:pt idx="11">
                  <c:v>476843.96800708468</c:v>
                </c:pt>
                <c:pt idx="12">
                  <c:v>453295.70193300646</c:v>
                </c:pt>
              </c:numCache>
            </c:numRef>
          </c:val>
          <c:extLst xmlns:c16r2="http://schemas.microsoft.com/office/drawing/2015/06/chart">
            <c:ext xmlns:c16="http://schemas.microsoft.com/office/drawing/2014/chart" uri="{C3380CC4-5D6E-409C-BE32-E72D297353CC}">
              <c16:uniqueId val="{00000005-B0A1-419C-AF2B-F97D8B47FC38}"/>
            </c:ext>
          </c:extLst>
        </c:ser>
        <c:ser>
          <c:idx val="6"/>
          <c:order val="6"/>
          <c:tx>
            <c:strRef>
              <c:f>'B3.Banks'!$AF$5</c:f>
              <c:strCache>
                <c:ptCount val="1"/>
                <c:pt idx="0">
                  <c:v>HFC-32</c:v>
                </c:pt>
              </c:strCache>
            </c:strRef>
          </c:tx>
          <c:spPr>
            <a:solidFill>
              <a:schemeClr val="accent1">
                <a:lumMod val="60000"/>
              </a:schemeClr>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'B3.Banks'!$AF$174:$AF$186</c:f>
              <c:numCache>
                <c:formatCode>#,##0</c:formatCode>
                <c:ptCount val="13"/>
                <c:pt idx="0">
                  <c:v>0</c:v>
                </c:pt>
                <c:pt idx="1">
                  <c:v>0</c:v>
                </c:pt>
                <c:pt idx="2">
                  <c:v>0</c:v>
                </c:pt>
                <c:pt idx="3">
                  <c:v>2964.4707583832974</c:v>
                </c:pt>
                <c:pt idx="4">
                  <c:v>8982.3463978800937</c:v>
                </c:pt>
                <c:pt idx="5">
                  <c:v>18144.562058416683</c:v>
                </c:pt>
                <c:pt idx="6">
                  <c:v>30544.093905985781</c:v>
                </c:pt>
                <c:pt idx="7">
                  <c:v>46275.999715455888</c:v>
                </c:pt>
                <c:pt idx="8">
                  <c:v>65395.757386549616</c:v>
                </c:pt>
                <c:pt idx="9">
                  <c:v>87959.734297409304</c:v>
                </c:pt>
                <c:pt idx="10">
                  <c:v>114025.03414764702</c:v>
                </c:pt>
                <c:pt idx="11">
                  <c:v>143648.55577817358</c:v>
                </c:pt>
                <c:pt idx="12">
                  <c:v>176882.88266698824</c:v>
                </c:pt>
              </c:numCache>
            </c:numRef>
          </c:val>
          <c:extLst xmlns:c16r2="http://schemas.microsoft.com/office/drawing/2015/06/chart">
            <c:ext xmlns:c16="http://schemas.microsoft.com/office/drawing/2014/chart" uri="{C3380CC4-5D6E-409C-BE32-E72D297353CC}">
              <c16:uniqueId val="{00000006-B0A1-419C-AF2B-F97D8B47FC38}"/>
            </c:ext>
          </c:extLst>
        </c:ser>
        <c:ser>
          <c:idx val="7"/>
          <c:order val="7"/>
          <c:tx>
            <c:strRef>
              <c:f>'B3.Banks'!$AG$5</c:f>
              <c:strCache>
                <c:ptCount val="1"/>
                <c:pt idx="0">
                  <c:v>HFC-Mix</c:v>
                </c:pt>
              </c:strCache>
            </c:strRef>
          </c:tx>
          <c:spPr>
            <a:solidFill>
              <a:schemeClr val="accent2">
                <a:lumMod val="60000"/>
              </a:schemeClr>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'B3.Banks'!$AG$174:$AG$186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B0A1-419C-AF2B-F97D8B47FC38}"/>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'B3.Banks'!$AH$174:$AH$186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B0A1-419C-AF2B-F97D8B47FC38}"/>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'B3.Banks'!$AI$174:$AI$186</c:f>
              <c:numCache>
                <c:formatCode>#,##0</c:formatCode>
                <c:ptCount val="13"/>
                <c:pt idx="0">
                  <c:v>0</c:v>
                </c:pt>
                <c:pt idx="1">
                  <c:v>0</c:v>
                </c:pt>
                <c:pt idx="2">
                  <c:v>0</c:v>
                </c:pt>
                <c:pt idx="3">
                  <c:v>973.09945997673321</c:v>
                </c:pt>
                <c:pt idx="4">
                  <c:v>2914.6679539164379</c:v>
                </c:pt>
                <c:pt idx="5">
                  <c:v>5820.1993759777415</c:v>
                </c:pt>
                <c:pt idx="6">
                  <c:v>9685.3128672832609</c:v>
                </c:pt>
                <c:pt idx="7">
                  <c:v>14505.753764286232</c:v>
                </c:pt>
                <c:pt idx="8">
                  <c:v>20653.659779896174</c:v>
                </c:pt>
                <c:pt idx="9">
                  <c:v>28109.357374012845</c:v>
                </c:pt>
                <c:pt idx="10">
                  <c:v>36853.354315329314</c:v>
                </c:pt>
                <c:pt idx="11">
                  <c:v>46866.307642393753</c:v>
                </c:pt>
                <c:pt idx="12">
                  <c:v>58128.889538762618</c:v>
                </c:pt>
              </c:numCache>
            </c:numRef>
          </c:val>
          <c:extLst xmlns:c16r2="http://schemas.microsoft.com/office/drawing/2015/06/chart">
            <c:ext xmlns:c16="http://schemas.microsoft.com/office/drawing/2014/chart" uri="{C3380CC4-5D6E-409C-BE32-E72D297353CC}">
              <c16:uniqueId val="{00000009-B0A1-419C-AF2B-F97D8B47FC38}"/>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'B3.Banks'!$AJ$174:$AJ$186</c:f>
              <c:numCache>
                <c:formatCode>#,##0</c:formatCode>
                <c:ptCount val="13"/>
                <c:pt idx="0">
                  <c:v>171522.71734665311</c:v>
                </c:pt>
                <c:pt idx="1">
                  <c:v>188853.03480040745</c:v>
                </c:pt>
                <c:pt idx="2">
                  <c:v>225866.26013876658</c:v>
                </c:pt>
                <c:pt idx="3">
                  <c:v>369250.47906537645</c:v>
                </c:pt>
                <c:pt idx="4">
                  <c:v>622099.55452901346</c:v>
                </c:pt>
                <c:pt idx="5">
                  <c:v>987395.72006741539</c:v>
                </c:pt>
                <c:pt idx="6">
                  <c:v>1468011.6907926816</c:v>
                </c:pt>
                <c:pt idx="7">
                  <c:v>2066593.2568449015</c:v>
                </c:pt>
                <c:pt idx="8">
                  <c:v>2706659.9052976859</c:v>
                </c:pt>
                <c:pt idx="9">
                  <c:v>3385527.3777142344</c:v>
                </c:pt>
                <c:pt idx="10">
                  <c:v>4100298.512838854</c:v>
                </c:pt>
                <c:pt idx="11">
                  <c:v>4847378.0212124903</c:v>
                </c:pt>
                <c:pt idx="12">
                  <c:v>5622847.0930181565</c:v>
                </c:pt>
              </c:numCache>
            </c:numRef>
          </c:val>
          <c:extLst xmlns:c16r2="http://schemas.microsoft.com/office/drawing/2015/06/chart">
            <c:ext xmlns:c16="http://schemas.microsoft.com/office/drawing/2014/chart" uri="{C3380CC4-5D6E-409C-BE32-E72D297353CC}">
              <c16:uniqueId val="{0000000A-B0A1-419C-AF2B-F97D8B47FC38}"/>
            </c:ext>
          </c:extLst>
        </c:ser>
        <c:dLbls>
          <c:showLegendKey val="0"/>
          <c:showVal val="0"/>
          <c:showCatName val="0"/>
          <c:showSerName val="0"/>
          <c:showPercent val="0"/>
          <c:showBubbleSize val="0"/>
        </c:dLbls>
        <c:axId val="404824800"/>
        <c:axId val="404825192"/>
      </c:areaChart>
      <c:catAx>
        <c:axId val="4048248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5192"/>
        <c:crosses val="autoZero"/>
        <c:auto val="1"/>
        <c:lblAlgn val="ctr"/>
        <c:lblOffset val="100"/>
        <c:noMultiLvlLbl val="0"/>
      </c:catAx>
      <c:valAx>
        <c:axId val="404825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4800"/>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'B3.Banks'!$AN$174:$AN$186</c:f>
              <c:numCache>
                <c:formatCode>#,##0.000</c:formatCode>
                <c:ptCount val="13"/>
                <c:pt idx="0">
                  <c:v>4.053051479425674E-2</c:v>
                </c:pt>
                <c:pt idx="1">
                  <c:v>3.2595050681233244E-2</c:v>
                </c:pt>
                <c:pt idx="2">
                  <c:v>2.6142380792678804E-2</c:v>
                </c:pt>
                <c:pt idx="3">
                  <c:v>2.1141780527763023E-2</c:v>
                </c:pt>
                <c:pt idx="4">
                  <c:v>1.7347042487765453E-2</c:v>
                </c:pt>
                <c:pt idx="5">
                  <c:v>1.4414376066116823E-2</c:v>
                </c:pt>
                <c:pt idx="6">
                  <c:v>1.2017674967886232E-2</c:v>
                </c:pt>
                <c:pt idx="7">
                  <c:v>9.9160042975273456E-3</c:v>
                </c:pt>
                <c:pt idx="8">
                  <c:v>7.9638793401368563E-3</c:v>
                </c:pt>
                <c:pt idx="9">
                  <c:v>6.1219779118693064E-3</c:v>
                </c:pt>
                <c:pt idx="10">
                  <c:v>4.435994661886278E-3</c:v>
                </c:pt>
                <c:pt idx="11">
                  <c:v>2.9958863223492199E-3</c:v>
                </c:pt>
                <c:pt idx="12">
                  <c:v>1.8756340679446511E-3</c:v>
                </c:pt>
              </c:numCache>
            </c:numRef>
          </c:val>
          <c:extLst xmlns:c16r2="http://schemas.microsoft.com/office/drawing/2015/06/chart">
            <c:ext xmlns:c16="http://schemas.microsoft.com/office/drawing/2014/chart" uri="{C3380CC4-5D6E-409C-BE32-E72D297353CC}">
              <c16:uniqueId val="{00000000-DD5C-42A2-AC46-3AD4288D273C}"/>
            </c:ext>
          </c:extLst>
        </c:ser>
        <c:ser>
          <c:idx val="1"/>
          <c:order val="1"/>
          <c:tx>
            <c:strRef>
              <c:f>'B3.Banks'!$AO$5</c:f>
              <c:strCache>
                <c:ptCount val="1"/>
                <c:pt idx="0">
                  <c:v>HCFC-123</c:v>
                </c:pt>
              </c:strCache>
            </c:strRef>
          </c:tx>
          <c:spPr>
            <a:solidFill>
              <a:schemeClr val="accent2"/>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'B3.Banks'!$AO$174:$AO$186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DD5C-42A2-AC46-3AD4288D273C}"/>
            </c:ext>
          </c:extLst>
        </c:ser>
        <c:ser>
          <c:idx val="2"/>
          <c:order val="2"/>
          <c:tx>
            <c:strRef>
              <c:f>'B3.Banks'!$AP$5</c:f>
              <c:strCache>
                <c:ptCount val="1"/>
                <c:pt idx="0">
                  <c:v>HFC-134a</c:v>
                </c:pt>
              </c:strCache>
            </c:strRef>
          </c:tx>
          <c:spPr>
            <a:solidFill>
              <a:schemeClr val="accent3"/>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'B3.Banks'!$AP$174:$AP$186</c:f>
              <c:numCache>
                <c:formatCode>#,##0.000</c:formatCode>
                <c:ptCount val="13"/>
                <c:pt idx="0">
                  <c:v>14.890546488555346</c:v>
                </c:pt>
                <c:pt idx="1">
                  <c:v>15.040620634730972</c:v>
                </c:pt>
                <c:pt idx="2">
                  <c:v>15.165518523173901</c:v>
                </c:pt>
                <c:pt idx="3">
                  <c:v>15.133651120582241</c:v>
                </c:pt>
                <c:pt idx="4">
                  <c:v>14.94491255706239</c:v>
                </c:pt>
                <c:pt idx="5">
                  <c:v>14.595749667755783</c:v>
                </c:pt>
                <c:pt idx="6">
                  <c:v>14.079464889213138</c:v>
                </c:pt>
                <c:pt idx="7">
                  <c:v>13.40113603249867</c:v>
                </c:pt>
                <c:pt idx="8">
                  <c:v>12.647605414153062</c:v>
                </c:pt>
                <c:pt idx="9">
                  <c:v>11.846729426983837</c:v>
                </c:pt>
                <c:pt idx="10">
                  <c:v>10.993340757360937</c:v>
                </c:pt>
                <c:pt idx="11">
                  <c:v>10.091523880474188</c:v>
                </c:pt>
                <c:pt idx="12">
                  <c:v>9.1465723925231917</c:v>
                </c:pt>
              </c:numCache>
            </c:numRef>
          </c:val>
          <c:extLst xmlns:c16r2="http://schemas.microsoft.com/office/drawing/2015/06/chart">
            <c:ext xmlns:c16="http://schemas.microsoft.com/office/drawing/2014/chart" uri="{C3380CC4-5D6E-409C-BE32-E72D297353CC}">
              <c16:uniqueId val="{00000002-DD5C-42A2-AC46-3AD4288D273C}"/>
            </c:ext>
          </c:extLst>
        </c:ser>
        <c:ser>
          <c:idx val="3"/>
          <c:order val="3"/>
          <c:tx>
            <c:strRef>
              <c:f>'B3.Banks'!$AQ$5</c:f>
              <c:strCache>
                <c:ptCount val="1"/>
                <c:pt idx="0">
                  <c:v>HFC-404A</c:v>
                </c:pt>
              </c:strCache>
            </c:strRef>
          </c:tx>
          <c:spPr>
            <a:solidFill>
              <a:schemeClr val="accent4"/>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'B3.Banks'!$AQ$174:$AQ$186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DD5C-42A2-AC46-3AD4288D273C}"/>
            </c:ext>
          </c:extLst>
        </c:ser>
        <c:ser>
          <c:idx val="4"/>
          <c:order val="4"/>
          <c:tx>
            <c:strRef>
              <c:f>'B3.Banks'!$AR$5</c:f>
              <c:strCache>
                <c:ptCount val="1"/>
                <c:pt idx="0">
                  <c:v>HFC-410A</c:v>
                </c:pt>
              </c:strCache>
            </c:strRef>
          </c:tx>
          <c:spPr>
            <a:solidFill>
              <a:schemeClr val="accent5"/>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'B3.Banks'!$AR$174:$AR$186</c:f>
              <c:numCache>
                <c:formatCode>#,##0.000</c:formatCode>
                <c:ptCount val="13"/>
                <c:pt idx="0">
                  <c:v>0.23983573516790546</c:v>
                </c:pt>
                <c:pt idx="1">
                  <c:v>0.26852474937428944</c:v>
                </c:pt>
                <c:pt idx="2">
                  <c:v>0.29680243986861587</c:v>
                </c:pt>
                <c:pt idx="3">
                  <c:v>0.32225025223818393</c:v>
                </c:pt>
                <c:pt idx="4">
                  <c:v>0.34451132206426138</c:v>
                </c:pt>
                <c:pt idx="5">
                  <c:v>0.36318819518818979</c:v>
                </c:pt>
                <c:pt idx="6">
                  <c:v>0.37785193961432517</c:v>
                </c:pt>
                <c:pt idx="7">
                  <c:v>0.38810078308519191</c:v>
                </c:pt>
                <c:pt idx="8">
                  <c:v>0.39365474116696214</c:v>
                </c:pt>
                <c:pt idx="9">
                  <c:v>0.39435766475920808</c:v>
                </c:pt>
                <c:pt idx="10">
                  <c:v>0.39014294507161518</c:v>
                </c:pt>
                <c:pt idx="11">
                  <c:v>0.3809569395569361</c:v>
                </c:pt>
                <c:pt idx="12">
                  <c:v>0.36676104762536293</c:v>
                </c:pt>
              </c:numCache>
            </c:numRef>
          </c:val>
          <c:extLst xmlns:c16r2="http://schemas.microsoft.com/office/drawing/2015/06/chart">
            <c:ext xmlns:c16="http://schemas.microsoft.com/office/drawing/2014/chart" uri="{C3380CC4-5D6E-409C-BE32-E72D297353CC}">
              <c16:uniqueId val="{00000004-DD5C-42A2-AC46-3AD4288D273C}"/>
            </c:ext>
          </c:extLst>
        </c:ser>
        <c:ser>
          <c:idx val="5"/>
          <c:order val="5"/>
          <c:tx>
            <c:strRef>
              <c:f>'B3.Banks'!$AS$5</c:f>
              <c:strCache>
                <c:ptCount val="1"/>
                <c:pt idx="0">
                  <c:v>HFC-407C</c:v>
                </c:pt>
              </c:strCache>
            </c:strRef>
          </c:tx>
          <c:spPr>
            <a:solidFill>
              <a:schemeClr val="accent6"/>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'B3.Banks'!$AS$174:$AS$186</c:f>
              <c:numCache>
                <c:formatCode>#,##0.000</c:formatCode>
                <c:ptCount val="13"/>
                <c:pt idx="0">
                  <c:v>0.78343434571040915</c:v>
                </c:pt>
                <c:pt idx="1">
                  <c:v>0.82794860803308867</c:v>
                </c:pt>
                <c:pt idx="2">
                  <c:v>0.86886610081803928</c:v>
                </c:pt>
                <c:pt idx="3">
                  <c:v>0.90151107815500153</c:v>
                </c:pt>
                <c:pt idx="4">
                  <c:v>0.92567227335629743</c:v>
                </c:pt>
                <c:pt idx="5">
                  <c:v>0.9410457946815306</c:v>
                </c:pt>
                <c:pt idx="6">
                  <c:v>0.94726440200611528</c:v>
                </c:pt>
                <c:pt idx="7">
                  <c:v>0.94410527101577424</c:v>
                </c:pt>
                <c:pt idx="8">
                  <c:v>0.93161077943530335</c:v>
                </c:pt>
                <c:pt idx="9">
                  <c:v>0.9104480607281964</c:v>
                </c:pt>
                <c:pt idx="10">
                  <c:v>0.88158403905673244</c:v>
                </c:pt>
                <c:pt idx="11">
                  <c:v>0.84592119924456821</c:v>
                </c:pt>
                <c:pt idx="12">
                  <c:v>0.80414657522915356</c:v>
                </c:pt>
              </c:numCache>
            </c:numRef>
          </c:val>
          <c:extLst xmlns:c16r2="http://schemas.microsoft.com/office/drawing/2015/06/chart">
            <c:ext xmlns:c16="http://schemas.microsoft.com/office/drawing/2014/chart" uri="{C3380CC4-5D6E-409C-BE32-E72D297353CC}">
              <c16:uniqueId val="{00000005-DD5C-42A2-AC46-3AD4288D273C}"/>
            </c:ext>
          </c:extLst>
        </c:ser>
        <c:ser>
          <c:idx val="6"/>
          <c:order val="6"/>
          <c:tx>
            <c:strRef>
              <c:f>'B3.Banks'!$AT$5</c:f>
              <c:strCache>
                <c:ptCount val="1"/>
                <c:pt idx="0">
                  <c:v>HFC-32</c:v>
                </c:pt>
              </c:strCache>
            </c:strRef>
          </c:tx>
          <c:spPr>
            <a:solidFill>
              <a:schemeClr val="accent1">
                <a:lumMod val="60000"/>
              </a:schemeClr>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'B3.Banks'!$AT$174:$AT$186</c:f>
              <c:numCache>
                <c:formatCode>#,##0.000</c:formatCode>
                <c:ptCount val="13"/>
                <c:pt idx="0">
                  <c:v>0</c:v>
                </c:pt>
                <c:pt idx="1">
                  <c:v>0</c:v>
                </c:pt>
                <c:pt idx="2">
                  <c:v>0</c:v>
                </c:pt>
                <c:pt idx="3">
                  <c:v>2.0010177619087257E-3</c:v>
                </c:pt>
                <c:pt idx="4">
                  <c:v>6.0630838185690636E-3</c:v>
                </c:pt>
                <c:pt idx="5">
                  <c:v>1.2247579389431261E-2</c:v>
                </c:pt>
                <c:pt idx="6">
                  <c:v>2.0617263386540401E-2</c:v>
                </c:pt>
                <c:pt idx="7">
                  <c:v>3.1236299807932723E-2</c:v>
                </c:pt>
                <c:pt idx="8">
                  <c:v>4.414213623592099E-2</c:v>
                </c:pt>
                <c:pt idx="9">
                  <c:v>5.9372820650751279E-2</c:v>
                </c:pt>
                <c:pt idx="10">
                  <c:v>7.6966898049661739E-2</c:v>
                </c:pt>
                <c:pt idx="11">
                  <c:v>9.6962775150267175E-2</c:v>
                </c:pt>
                <c:pt idx="12">
                  <c:v>0.11939594580021706</c:v>
                </c:pt>
              </c:numCache>
            </c:numRef>
          </c:val>
          <c:extLst xmlns:c16r2="http://schemas.microsoft.com/office/drawing/2015/06/chart">
            <c:ext xmlns:c16="http://schemas.microsoft.com/office/drawing/2014/chart" uri="{C3380CC4-5D6E-409C-BE32-E72D297353CC}">
              <c16:uniqueId val="{00000006-DD5C-42A2-AC46-3AD4288D273C}"/>
            </c:ext>
          </c:extLst>
        </c:ser>
        <c:ser>
          <c:idx val="7"/>
          <c:order val="7"/>
          <c:tx>
            <c:strRef>
              <c:f>'B3.Banks'!$AU$5</c:f>
              <c:strCache>
                <c:ptCount val="1"/>
                <c:pt idx="0">
                  <c:v>HFC-Mix</c:v>
                </c:pt>
              </c:strCache>
            </c:strRef>
          </c:tx>
          <c:spPr>
            <a:solidFill>
              <a:schemeClr val="accent2">
                <a:lumMod val="60000"/>
              </a:schemeClr>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'B3.Banks'!$AU$174:$AU$186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DD5C-42A2-AC46-3AD4288D273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'B3.Banks'!$AV$174:$AV$186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DD5C-42A2-AC46-3AD4288D273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'B3.Banks'!$AW$174:$AW$186</c:f>
              <c:numCache>
                <c:formatCode>#,##0.000</c:formatCode>
                <c:ptCount val="13"/>
                <c:pt idx="0">
                  <c:v>0</c:v>
                </c:pt>
                <c:pt idx="1">
                  <c:v>0</c:v>
                </c:pt>
                <c:pt idx="2">
                  <c:v>0</c:v>
                </c:pt>
                <c:pt idx="3">
                  <c:v>4.865497299883666E-4</c:v>
                </c:pt>
                <c:pt idx="4">
                  <c:v>1.4573339769582189E-3</c:v>
                </c:pt>
                <c:pt idx="5">
                  <c:v>2.9100996879888709E-3</c:v>
                </c:pt>
                <c:pt idx="6">
                  <c:v>4.8426564336416303E-3</c:v>
                </c:pt>
                <c:pt idx="7">
                  <c:v>7.2528768821431156E-3</c:v>
                </c:pt>
                <c:pt idx="8">
                  <c:v>1.0326829889948087E-2</c:v>
                </c:pt>
                <c:pt idx="9">
                  <c:v>1.4054678687006423E-2</c:v>
                </c:pt>
                <c:pt idx="10">
                  <c:v>1.8426677157664658E-2</c:v>
                </c:pt>
                <c:pt idx="11">
                  <c:v>2.3433153821196876E-2</c:v>
                </c:pt>
                <c:pt idx="12">
                  <c:v>2.906444476938131E-2</c:v>
                </c:pt>
              </c:numCache>
            </c:numRef>
          </c:val>
          <c:extLst xmlns:c16r2="http://schemas.microsoft.com/office/drawing/2015/06/chart">
            <c:ext xmlns:c16="http://schemas.microsoft.com/office/drawing/2014/chart" uri="{C3380CC4-5D6E-409C-BE32-E72D297353CC}">
              <c16:uniqueId val="{00000009-DD5C-42A2-AC46-3AD4288D273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'B3.Banks'!$AX$174:$AX$186</c:f>
              <c:numCache>
                <c:formatCode>#,##0.000</c:formatCode>
                <c:ptCount val="13"/>
                <c:pt idx="0">
                  <c:v>6.8609086938661249E-4</c:v>
                </c:pt>
                <c:pt idx="1">
                  <c:v>7.5541213920162983E-4</c:v>
                </c:pt>
                <c:pt idx="2">
                  <c:v>9.0346504055506636E-4</c:v>
                </c:pt>
                <c:pt idx="3">
                  <c:v>1.4770019162615058E-3</c:v>
                </c:pt>
                <c:pt idx="4">
                  <c:v>2.488398218116054E-3</c:v>
                </c:pt>
                <c:pt idx="5">
                  <c:v>3.9495828802696619E-3</c:v>
                </c:pt>
                <c:pt idx="6">
                  <c:v>5.8720467631707268E-3</c:v>
                </c:pt>
                <c:pt idx="7">
                  <c:v>8.266373027379606E-3</c:v>
                </c:pt>
                <c:pt idx="8">
                  <c:v>1.0826639621190744E-2</c:v>
                </c:pt>
                <c:pt idx="9">
                  <c:v>1.3542109510856938E-2</c:v>
                </c:pt>
                <c:pt idx="10">
                  <c:v>1.6401194051355417E-2</c:v>
                </c:pt>
                <c:pt idx="11">
                  <c:v>1.9389512084849961E-2</c:v>
                </c:pt>
                <c:pt idx="12">
                  <c:v>2.2491388372072627E-2</c:v>
                </c:pt>
              </c:numCache>
            </c:numRef>
          </c:val>
          <c:extLst xmlns:c16r2="http://schemas.microsoft.com/office/drawing/2015/06/chart">
            <c:ext xmlns:c16="http://schemas.microsoft.com/office/drawing/2014/chart" uri="{C3380CC4-5D6E-409C-BE32-E72D297353CC}">
              <c16:uniqueId val="{0000000A-DD5C-42A2-AC46-3AD4288D273C}"/>
            </c:ext>
          </c:extLst>
        </c:ser>
        <c:dLbls>
          <c:showLegendKey val="0"/>
          <c:showVal val="0"/>
          <c:showCatName val="0"/>
          <c:showSerName val="0"/>
          <c:showPercent val="0"/>
          <c:showBubbleSize val="0"/>
        </c:dLbls>
        <c:axId val="404825976"/>
        <c:axId val="404826368"/>
      </c:areaChart>
      <c:catAx>
        <c:axId val="404825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6368"/>
        <c:crosses val="autoZero"/>
        <c:auto val="1"/>
        <c:lblAlgn val="ctr"/>
        <c:lblOffset val="100"/>
        <c:noMultiLvlLbl val="0"/>
      </c:catAx>
      <c:valAx>
        <c:axId val="404826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597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'B3.Banks'!$Z$195:$Z$207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E592-4F35-AF0B-51A3B4265699}"/>
            </c:ext>
          </c:extLst>
        </c:ser>
        <c:ser>
          <c:idx val="1"/>
          <c:order val="1"/>
          <c:tx>
            <c:strRef>
              <c:f>'B3.Banks'!$AA$5</c:f>
              <c:strCache>
                <c:ptCount val="1"/>
                <c:pt idx="0">
                  <c:v>HCFC-123</c:v>
                </c:pt>
              </c:strCache>
            </c:strRef>
          </c:tx>
          <c:spPr>
            <a:solidFill>
              <a:schemeClr val="accent2"/>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'B3.Banks'!$AA$195:$AA$207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E592-4F35-AF0B-51A3B4265699}"/>
            </c:ext>
          </c:extLst>
        </c:ser>
        <c:ser>
          <c:idx val="2"/>
          <c:order val="2"/>
          <c:tx>
            <c:strRef>
              <c:f>'B3.Banks'!$AB$5</c:f>
              <c:strCache>
                <c:ptCount val="1"/>
                <c:pt idx="0">
                  <c:v>HFC-134a</c:v>
                </c:pt>
              </c:strCache>
            </c:strRef>
          </c:tx>
          <c:spPr>
            <a:solidFill>
              <a:schemeClr val="accent3"/>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'B3.Banks'!$AB$195:$AB$207</c:f>
              <c:numCache>
                <c:formatCode>#,##0</c:formatCode>
                <c:ptCount val="13"/>
                <c:pt idx="0">
                  <c:v>1671518.9683501448</c:v>
                </c:pt>
                <c:pt idx="1">
                  <c:v>1541182.5644389528</c:v>
                </c:pt>
                <c:pt idx="2">
                  <c:v>1402711.0800035554</c:v>
                </c:pt>
                <c:pt idx="3">
                  <c:v>1257427.4328769983</c:v>
                </c:pt>
                <c:pt idx="4">
                  <c:v>1106934.7510086349</c:v>
                </c:pt>
                <c:pt idx="5">
                  <c:v>954569.89880606392</c:v>
                </c:pt>
                <c:pt idx="6">
                  <c:v>804726.34520290908</c:v>
                </c:pt>
                <c:pt idx="7">
                  <c:v>662248.50228118186</c:v>
                </c:pt>
                <c:pt idx="8">
                  <c:v>531478.01961064455</c:v>
                </c:pt>
                <c:pt idx="9">
                  <c:v>416325.2799463704</c:v>
                </c:pt>
                <c:pt idx="10">
                  <c:v>319494.40451120102</c:v>
                </c:pt>
                <c:pt idx="11">
                  <c:v>242122.99792909698</c:v>
                </c:pt>
                <c:pt idx="12">
                  <c:v>183614.60736907314</c:v>
                </c:pt>
              </c:numCache>
            </c:numRef>
          </c:val>
          <c:extLst xmlns:c16r2="http://schemas.microsoft.com/office/drawing/2015/06/chart">
            <c:ext xmlns:c16="http://schemas.microsoft.com/office/drawing/2014/chart" uri="{C3380CC4-5D6E-409C-BE32-E72D297353CC}">
              <c16:uniqueId val="{00000002-E592-4F35-AF0B-51A3B4265699}"/>
            </c:ext>
          </c:extLst>
        </c:ser>
        <c:ser>
          <c:idx val="3"/>
          <c:order val="3"/>
          <c:tx>
            <c:strRef>
              <c:f>'B3.Banks'!$AC$5</c:f>
              <c:strCache>
                <c:ptCount val="1"/>
                <c:pt idx="0">
                  <c:v>HFC-404A</c:v>
                </c:pt>
              </c:strCache>
            </c:strRef>
          </c:tx>
          <c:spPr>
            <a:solidFill>
              <a:schemeClr val="accent4"/>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'B3.Banks'!$AC$195:$AC$207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E592-4F35-AF0B-51A3B4265699}"/>
            </c:ext>
          </c:extLst>
        </c:ser>
        <c:ser>
          <c:idx val="4"/>
          <c:order val="4"/>
          <c:tx>
            <c:strRef>
              <c:f>'B3.Banks'!$AD$5</c:f>
              <c:strCache>
                <c:ptCount val="1"/>
                <c:pt idx="0">
                  <c:v>HFC-410A</c:v>
                </c:pt>
              </c:strCache>
            </c:strRef>
          </c:tx>
          <c:spPr>
            <a:solidFill>
              <a:schemeClr val="accent5"/>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'B3.Banks'!$AD$195:$AD$207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E592-4F35-AF0B-51A3B4265699}"/>
            </c:ext>
          </c:extLst>
        </c:ser>
        <c:ser>
          <c:idx val="5"/>
          <c:order val="5"/>
          <c:tx>
            <c:strRef>
              <c:f>'B3.Banks'!$AE$5</c:f>
              <c:strCache>
                <c:ptCount val="1"/>
                <c:pt idx="0">
                  <c:v>HFC-407C</c:v>
                </c:pt>
              </c:strCache>
            </c:strRef>
          </c:tx>
          <c:spPr>
            <a:solidFill>
              <a:schemeClr val="accent6"/>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'B3.Banks'!$AE$195:$AE$207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E592-4F35-AF0B-51A3B4265699}"/>
            </c:ext>
          </c:extLst>
        </c:ser>
        <c:ser>
          <c:idx val="6"/>
          <c:order val="6"/>
          <c:tx>
            <c:strRef>
              <c:f>'B3.Banks'!$AF$5</c:f>
              <c:strCache>
                <c:ptCount val="1"/>
                <c:pt idx="0">
                  <c:v>HFC-32</c:v>
                </c:pt>
              </c:strCache>
            </c:strRef>
          </c:tx>
          <c:spPr>
            <a:solidFill>
              <a:schemeClr val="accent1">
                <a:lumMod val="60000"/>
              </a:schemeClr>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'B3.Banks'!$AF$195:$AF$207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E592-4F35-AF0B-51A3B4265699}"/>
            </c:ext>
          </c:extLst>
        </c:ser>
        <c:ser>
          <c:idx val="7"/>
          <c:order val="7"/>
          <c:tx>
            <c:strRef>
              <c:f>'B3.Banks'!$AG$5</c:f>
              <c:strCache>
                <c:ptCount val="1"/>
                <c:pt idx="0">
                  <c:v>HFC-Mix</c:v>
                </c:pt>
              </c:strCache>
            </c:strRef>
          </c:tx>
          <c:spPr>
            <a:solidFill>
              <a:schemeClr val="accent2">
                <a:lumMod val="60000"/>
              </a:schemeClr>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'B3.Banks'!$AG$195:$AG$207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592-4F35-AF0B-51A3B4265699}"/>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'B3.Banks'!$AH$195:$AH$207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E592-4F35-AF0B-51A3B4265699}"/>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'B3.Banks'!$AI$195:$AI$207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E592-4F35-AF0B-51A3B4265699}"/>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'B3.Banks'!$AJ$195:$AJ$207</c:f>
              <c:numCache>
                <c:formatCode>#,##0</c:formatCode>
                <c:ptCount val="13"/>
                <c:pt idx="0">
                  <c:v>474494.4606033414</c:v>
                </c:pt>
                <c:pt idx="1">
                  <c:v>536490.55588113121</c:v>
                </c:pt>
                <c:pt idx="2">
                  <c:v>598865.86972490093</c:v>
                </c:pt>
                <c:pt idx="3">
                  <c:v>660123.8905125251</c:v>
                </c:pt>
                <c:pt idx="4">
                  <c:v>719273.02531080612</c:v>
                </c:pt>
                <c:pt idx="5">
                  <c:v>774910.62240034516</c:v>
                </c:pt>
                <c:pt idx="6">
                  <c:v>825811.00573471293</c:v>
                </c:pt>
                <c:pt idx="7">
                  <c:v>871370.26755844313</c:v>
                </c:pt>
                <c:pt idx="8">
                  <c:v>912186.79643354716</c:v>
                </c:pt>
                <c:pt idx="9">
                  <c:v>949413.60369670158</c:v>
                </c:pt>
                <c:pt idx="10">
                  <c:v>984505.90037328284</c:v>
                </c:pt>
                <c:pt idx="11">
                  <c:v>1018425.5347231351</c:v>
                </c:pt>
                <c:pt idx="12">
                  <c:v>1051098.9596522127</c:v>
                </c:pt>
              </c:numCache>
            </c:numRef>
          </c:val>
          <c:extLst xmlns:c16r2="http://schemas.microsoft.com/office/drawing/2015/06/chart">
            <c:ext xmlns:c16="http://schemas.microsoft.com/office/drawing/2014/chart" uri="{C3380CC4-5D6E-409C-BE32-E72D297353CC}">
              <c16:uniqueId val="{0000000A-E592-4F35-AF0B-51A3B4265699}"/>
            </c:ext>
          </c:extLst>
        </c:ser>
        <c:dLbls>
          <c:showLegendKey val="0"/>
          <c:showVal val="0"/>
          <c:showCatName val="0"/>
          <c:showSerName val="0"/>
          <c:showPercent val="0"/>
          <c:showBubbleSize val="0"/>
        </c:dLbls>
        <c:axId val="404827544"/>
        <c:axId val="405595400"/>
      </c:areaChart>
      <c:catAx>
        <c:axId val="404827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5400"/>
        <c:crosses val="autoZero"/>
        <c:auto val="1"/>
        <c:lblAlgn val="ctr"/>
        <c:lblOffset val="100"/>
        <c:noMultiLvlLbl val="0"/>
      </c:catAx>
      <c:valAx>
        <c:axId val="405595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482754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'B3.Banks'!$AN$195:$AN$207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3073-46AC-BEBB-12654488CFA8}"/>
            </c:ext>
          </c:extLst>
        </c:ser>
        <c:ser>
          <c:idx val="1"/>
          <c:order val="1"/>
          <c:tx>
            <c:strRef>
              <c:f>'B3.Banks'!$AO$5</c:f>
              <c:strCache>
                <c:ptCount val="1"/>
                <c:pt idx="0">
                  <c:v>HCFC-123</c:v>
                </c:pt>
              </c:strCache>
            </c:strRef>
          </c:tx>
          <c:spPr>
            <a:solidFill>
              <a:schemeClr val="accent2"/>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'B3.Banks'!$AO$195:$AO$207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3073-46AC-BEBB-12654488CFA8}"/>
            </c:ext>
          </c:extLst>
        </c:ser>
        <c:ser>
          <c:idx val="2"/>
          <c:order val="2"/>
          <c:tx>
            <c:strRef>
              <c:f>'B3.Banks'!$AP$5</c:f>
              <c:strCache>
                <c:ptCount val="1"/>
                <c:pt idx="0">
                  <c:v>HFC-134a</c:v>
                </c:pt>
              </c:strCache>
            </c:strRef>
          </c:tx>
          <c:spPr>
            <a:solidFill>
              <a:schemeClr val="accent3"/>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'B3.Banks'!$AP$195:$AP$207</c:f>
              <c:numCache>
                <c:formatCode>#,##0.000</c:formatCode>
                <c:ptCount val="13"/>
                <c:pt idx="0">
                  <c:v>2.390272124740707</c:v>
                </c:pt>
                <c:pt idx="1">
                  <c:v>2.2038910671477026</c:v>
                </c:pt>
                <c:pt idx="2">
                  <c:v>2.0058768444050843</c:v>
                </c:pt>
                <c:pt idx="3">
                  <c:v>1.7981212290141078</c:v>
                </c:pt>
                <c:pt idx="4">
                  <c:v>1.582916693942348</c:v>
                </c:pt>
                <c:pt idx="5">
                  <c:v>1.3650349552926715</c:v>
                </c:pt>
                <c:pt idx="6">
                  <c:v>1.15075867364016</c:v>
                </c:pt>
                <c:pt idx="7">
                  <c:v>0.94701535826209005</c:v>
                </c:pt>
                <c:pt idx="8">
                  <c:v>0.76001356804322173</c:v>
                </c:pt>
                <c:pt idx="9">
                  <c:v>0.5953451503233097</c:v>
                </c:pt>
                <c:pt idx="10">
                  <c:v>0.45687699845101742</c:v>
                </c:pt>
                <c:pt idx="11">
                  <c:v>0.34623588703860869</c:v>
                </c:pt>
                <c:pt idx="12">
                  <c:v>0.2625688885377746</c:v>
                </c:pt>
              </c:numCache>
            </c:numRef>
          </c:val>
          <c:extLst xmlns:c16r2="http://schemas.microsoft.com/office/drawing/2015/06/chart">
            <c:ext xmlns:c16="http://schemas.microsoft.com/office/drawing/2014/chart" uri="{C3380CC4-5D6E-409C-BE32-E72D297353CC}">
              <c16:uniqueId val="{00000002-3073-46AC-BEBB-12654488CFA8}"/>
            </c:ext>
          </c:extLst>
        </c:ser>
        <c:ser>
          <c:idx val="3"/>
          <c:order val="3"/>
          <c:tx>
            <c:strRef>
              <c:f>'B3.Banks'!$AQ$5</c:f>
              <c:strCache>
                <c:ptCount val="1"/>
                <c:pt idx="0">
                  <c:v>HFC-404A</c:v>
                </c:pt>
              </c:strCache>
            </c:strRef>
          </c:tx>
          <c:spPr>
            <a:solidFill>
              <a:schemeClr val="accent4"/>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'B3.Banks'!$AQ$195:$AQ$207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3073-46AC-BEBB-12654488CFA8}"/>
            </c:ext>
          </c:extLst>
        </c:ser>
        <c:ser>
          <c:idx val="4"/>
          <c:order val="4"/>
          <c:tx>
            <c:strRef>
              <c:f>'B3.Banks'!$AR$5</c:f>
              <c:strCache>
                <c:ptCount val="1"/>
                <c:pt idx="0">
                  <c:v>HFC-410A</c:v>
                </c:pt>
              </c:strCache>
            </c:strRef>
          </c:tx>
          <c:spPr>
            <a:solidFill>
              <a:schemeClr val="accent5"/>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'B3.Banks'!$AR$195:$AR$207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3073-46AC-BEBB-12654488CFA8}"/>
            </c:ext>
          </c:extLst>
        </c:ser>
        <c:ser>
          <c:idx val="5"/>
          <c:order val="5"/>
          <c:tx>
            <c:strRef>
              <c:f>'B3.Banks'!$AS$5</c:f>
              <c:strCache>
                <c:ptCount val="1"/>
                <c:pt idx="0">
                  <c:v>HFC-407C</c:v>
                </c:pt>
              </c:strCache>
            </c:strRef>
          </c:tx>
          <c:spPr>
            <a:solidFill>
              <a:schemeClr val="accent6"/>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'B3.Banks'!$AS$195:$AS$207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3073-46AC-BEBB-12654488CFA8}"/>
            </c:ext>
          </c:extLst>
        </c:ser>
        <c:ser>
          <c:idx val="6"/>
          <c:order val="6"/>
          <c:tx>
            <c:strRef>
              <c:f>'B3.Banks'!$AT$5</c:f>
              <c:strCache>
                <c:ptCount val="1"/>
                <c:pt idx="0">
                  <c:v>HFC-32</c:v>
                </c:pt>
              </c:strCache>
            </c:strRef>
          </c:tx>
          <c:spPr>
            <a:solidFill>
              <a:schemeClr val="accent1">
                <a:lumMod val="60000"/>
              </a:schemeClr>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'B3.Banks'!$AT$195:$AT$207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3073-46AC-BEBB-12654488CFA8}"/>
            </c:ext>
          </c:extLst>
        </c:ser>
        <c:ser>
          <c:idx val="7"/>
          <c:order val="7"/>
          <c:tx>
            <c:strRef>
              <c:f>'B3.Banks'!$AU$5</c:f>
              <c:strCache>
                <c:ptCount val="1"/>
                <c:pt idx="0">
                  <c:v>HFC-Mix</c:v>
                </c:pt>
              </c:strCache>
            </c:strRef>
          </c:tx>
          <c:spPr>
            <a:solidFill>
              <a:schemeClr val="accent2">
                <a:lumMod val="60000"/>
              </a:schemeClr>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'B3.Banks'!$AU$195:$AU$207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3073-46AC-BEBB-12654488CFA8}"/>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'B3.Banks'!$AV$195:$AV$207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3073-46AC-BEBB-12654488CFA8}"/>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'B3.Banks'!$AW$195:$AW$207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3073-46AC-BEBB-12654488CFA8}"/>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'B3.Banks'!$AX$195:$AX$207</c:f>
              <c:numCache>
                <c:formatCode>#,##0.000</c:formatCode>
                <c:ptCount val="13"/>
                <c:pt idx="0">
                  <c:v>1.8979778424133655E-3</c:v>
                </c:pt>
                <c:pt idx="1">
                  <c:v>2.1459622235245248E-3</c:v>
                </c:pt>
                <c:pt idx="2">
                  <c:v>2.3954634788996036E-3</c:v>
                </c:pt>
                <c:pt idx="3">
                  <c:v>2.6404955620501006E-3</c:v>
                </c:pt>
                <c:pt idx="4">
                  <c:v>2.8770921012432247E-3</c:v>
                </c:pt>
                <c:pt idx="5">
                  <c:v>3.0996424896013808E-3</c:v>
                </c:pt>
                <c:pt idx="6">
                  <c:v>3.3032440229388517E-3</c:v>
                </c:pt>
                <c:pt idx="7">
                  <c:v>3.4854810702337727E-3</c:v>
                </c:pt>
                <c:pt idx="8">
                  <c:v>3.6487471857341888E-3</c:v>
                </c:pt>
                <c:pt idx="9">
                  <c:v>3.7976544147868062E-3</c:v>
                </c:pt>
                <c:pt idx="10">
                  <c:v>3.938023601493131E-3</c:v>
                </c:pt>
                <c:pt idx="11">
                  <c:v>4.0737021388925401E-3</c:v>
                </c:pt>
                <c:pt idx="12">
                  <c:v>4.2043958386088504E-3</c:v>
                </c:pt>
              </c:numCache>
            </c:numRef>
          </c:val>
          <c:extLst xmlns:c16r2="http://schemas.microsoft.com/office/drawing/2015/06/chart">
            <c:ext xmlns:c16="http://schemas.microsoft.com/office/drawing/2014/chart" uri="{C3380CC4-5D6E-409C-BE32-E72D297353CC}">
              <c16:uniqueId val="{0000000A-3073-46AC-BEBB-12654488CFA8}"/>
            </c:ext>
          </c:extLst>
        </c:ser>
        <c:dLbls>
          <c:showLegendKey val="0"/>
          <c:showVal val="0"/>
          <c:showCatName val="0"/>
          <c:showSerName val="0"/>
          <c:showPercent val="0"/>
          <c:showBubbleSize val="0"/>
        </c:dLbls>
        <c:axId val="405595792"/>
        <c:axId val="405596184"/>
      </c:areaChart>
      <c:catAx>
        <c:axId val="405595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6184"/>
        <c:crosses val="autoZero"/>
        <c:auto val="1"/>
        <c:lblAlgn val="ctr"/>
        <c:lblOffset val="100"/>
        <c:noMultiLvlLbl val="0"/>
      </c:catAx>
      <c:valAx>
        <c:axId val="405596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579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'B3.Banks'!$Z$216:$Z$228</c:f>
              <c:numCache>
                <c:formatCode>#,##0</c:formatCode>
                <c:ptCount val="13"/>
                <c:pt idx="0">
                  <c:v>2643.4305464284434</c:v>
                </c:pt>
                <c:pt idx="1">
                  <c:v>1579.4715472623777</c:v>
                </c:pt>
                <c:pt idx="2">
                  <c:v>777.56632951914014</c:v>
                </c:pt>
                <c:pt idx="3">
                  <c:v>230.87797720549861</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FF2E-4531-A922-F88EF086CD14}"/>
            </c:ext>
          </c:extLst>
        </c:ser>
        <c:ser>
          <c:idx val="1"/>
          <c:order val="1"/>
          <c:tx>
            <c:strRef>
              <c:f>'B3.Banks'!$AA$5</c:f>
              <c:strCache>
                <c:ptCount val="1"/>
                <c:pt idx="0">
                  <c:v>HCFC-123</c:v>
                </c:pt>
              </c:strCache>
            </c:strRef>
          </c:tx>
          <c:spPr>
            <a:solidFill>
              <a:schemeClr val="accent2"/>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'B3.Banks'!$AA$216:$AA$228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FF2E-4531-A922-F88EF086CD14}"/>
            </c:ext>
          </c:extLst>
        </c:ser>
        <c:ser>
          <c:idx val="2"/>
          <c:order val="2"/>
          <c:tx>
            <c:strRef>
              <c:f>'B3.Banks'!$AB$5</c:f>
              <c:strCache>
                <c:ptCount val="1"/>
                <c:pt idx="0">
                  <c:v>HFC-134a</c:v>
                </c:pt>
              </c:strCache>
            </c:strRef>
          </c:tx>
          <c:spPr>
            <a:solidFill>
              <a:schemeClr val="accent3"/>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'B3.Banks'!$AB$216:$AB$228</c:f>
              <c:numCache>
                <c:formatCode>#,##0</c:formatCode>
                <c:ptCount val="13"/>
                <c:pt idx="0">
                  <c:v>220798.42630130891</c:v>
                </c:pt>
                <c:pt idx="1">
                  <c:v>229678.6227654347</c:v>
                </c:pt>
                <c:pt idx="2">
                  <c:v>236908.66652866441</c:v>
                </c:pt>
                <c:pt idx="3">
                  <c:v>241991.46754858951</c:v>
                </c:pt>
                <c:pt idx="4">
                  <c:v>244737.97437710606</c:v>
                </c:pt>
                <c:pt idx="5">
                  <c:v>245073.73897029116</c:v>
                </c:pt>
                <c:pt idx="6">
                  <c:v>242953.12782383041</c:v>
                </c:pt>
                <c:pt idx="7">
                  <c:v>238408.4054646123</c:v>
                </c:pt>
                <c:pt idx="8">
                  <c:v>229375.88770750648</c:v>
                </c:pt>
                <c:pt idx="9">
                  <c:v>216388.71765991673</c:v>
                </c:pt>
                <c:pt idx="10">
                  <c:v>199561.73514198852</c:v>
                </c:pt>
                <c:pt idx="11">
                  <c:v>178973.78545336475</c:v>
                </c:pt>
                <c:pt idx="12">
                  <c:v>154970.20341057068</c:v>
                </c:pt>
              </c:numCache>
            </c:numRef>
          </c:val>
          <c:extLst xmlns:c16r2="http://schemas.microsoft.com/office/drawing/2015/06/chart">
            <c:ext xmlns:c16="http://schemas.microsoft.com/office/drawing/2014/chart" uri="{C3380CC4-5D6E-409C-BE32-E72D297353CC}">
              <c16:uniqueId val="{00000002-FF2E-4531-A922-F88EF086CD14}"/>
            </c:ext>
          </c:extLst>
        </c:ser>
        <c:ser>
          <c:idx val="3"/>
          <c:order val="3"/>
          <c:tx>
            <c:strRef>
              <c:f>'B3.Banks'!$AC$5</c:f>
              <c:strCache>
                <c:ptCount val="1"/>
                <c:pt idx="0">
                  <c:v>HFC-404A</c:v>
                </c:pt>
              </c:strCache>
            </c:strRef>
          </c:tx>
          <c:spPr>
            <a:solidFill>
              <a:schemeClr val="accent4"/>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'B3.Banks'!$AC$216:$AC$228</c:f>
              <c:numCache>
                <c:formatCode>#,##0</c:formatCode>
                <c:ptCount val="13"/>
                <c:pt idx="0">
                  <c:v>260403.4639166304</c:v>
                </c:pt>
                <c:pt idx="1">
                  <c:v>241731.35855442382</c:v>
                </c:pt>
                <c:pt idx="2">
                  <c:v>221655.72205467595</c:v>
                </c:pt>
                <c:pt idx="3">
                  <c:v>200286.2159249729</c:v>
                </c:pt>
                <c:pt idx="4">
                  <c:v>178415.89009770728</c:v>
                </c:pt>
                <c:pt idx="5">
                  <c:v>156488.19140219313</c:v>
                </c:pt>
                <c:pt idx="6">
                  <c:v>135074.2325119072</c:v>
                </c:pt>
                <c:pt idx="7">
                  <c:v>114855.47455094662</c:v>
                </c:pt>
                <c:pt idx="8">
                  <c:v>96707.531695109952</c:v>
                </c:pt>
                <c:pt idx="9">
                  <c:v>80579.670579595942</c:v>
                </c:pt>
                <c:pt idx="10">
                  <c:v>66784.655324957086</c:v>
                </c:pt>
                <c:pt idx="11">
                  <c:v>55321.801321892417</c:v>
                </c:pt>
                <c:pt idx="12">
                  <c:v>45466.804902950797</c:v>
                </c:pt>
              </c:numCache>
            </c:numRef>
          </c:val>
          <c:extLst xmlns:c16r2="http://schemas.microsoft.com/office/drawing/2015/06/chart">
            <c:ext xmlns:c16="http://schemas.microsoft.com/office/drawing/2014/chart" uri="{C3380CC4-5D6E-409C-BE32-E72D297353CC}">
              <c16:uniqueId val="{00000003-FF2E-4531-A922-F88EF086CD14}"/>
            </c:ext>
          </c:extLst>
        </c:ser>
        <c:ser>
          <c:idx val="4"/>
          <c:order val="4"/>
          <c:tx>
            <c:strRef>
              <c:f>'B3.Banks'!$AD$5</c:f>
              <c:strCache>
                <c:ptCount val="1"/>
                <c:pt idx="0">
                  <c:v>HFC-410A</c:v>
                </c:pt>
              </c:strCache>
            </c:strRef>
          </c:tx>
          <c:spPr>
            <a:solidFill>
              <a:schemeClr val="accent5"/>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'B3.Banks'!$AD$216:$AD$228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FF2E-4531-A922-F88EF086CD14}"/>
            </c:ext>
          </c:extLst>
        </c:ser>
        <c:ser>
          <c:idx val="5"/>
          <c:order val="5"/>
          <c:tx>
            <c:strRef>
              <c:f>'B3.Banks'!$AE$5</c:f>
              <c:strCache>
                <c:ptCount val="1"/>
                <c:pt idx="0">
                  <c:v>HFC-407C</c:v>
                </c:pt>
              </c:strCache>
            </c:strRef>
          </c:tx>
          <c:spPr>
            <a:solidFill>
              <a:schemeClr val="accent6"/>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'B3.Banks'!$AE$216:$AE$228</c:f>
              <c:numCache>
                <c:formatCode>#,##0</c:formatCode>
                <c:ptCount val="13"/>
                <c:pt idx="0">
                  <c:v>568.10912568025367</c:v>
                </c:pt>
                <c:pt idx="1">
                  <c:v>392.30545913272061</c:v>
                </c:pt>
                <c:pt idx="2">
                  <c:v>253.93804707416288</c:v>
                </c:pt>
                <c:pt idx="3">
                  <c:v>152.03018721983315</c:v>
                </c:pt>
                <c:pt idx="4">
                  <c:v>82.329685107961268</c:v>
                </c:pt>
                <c:pt idx="5">
                  <c:v>39.526083506028087</c:v>
                </c:pt>
                <c:pt idx="6">
                  <c:v>16.590605879529477</c:v>
                </c:pt>
                <c:pt idx="7">
                  <c:v>5.9440315206392631</c:v>
                </c:pt>
                <c:pt idx="8">
                  <c:v>1.7888027709525742</c:v>
                </c:pt>
                <c:pt idx="9">
                  <c:v>0.4460912854182747</c:v>
                </c:pt>
                <c:pt idx="10">
                  <c:v>9.1167264288592717E-2</c:v>
                </c:pt>
                <c:pt idx="11">
                  <c:v>1.5132355783746542E-2</c:v>
                </c:pt>
                <c:pt idx="12">
                  <c:v>2.0253694234879443E-3</c:v>
                </c:pt>
              </c:numCache>
            </c:numRef>
          </c:val>
          <c:extLst xmlns:c16r2="http://schemas.microsoft.com/office/drawing/2015/06/chart">
            <c:ext xmlns:c16="http://schemas.microsoft.com/office/drawing/2014/chart" uri="{C3380CC4-5D6E-409C-BE32-E72D297353CC}">
              <c16:uniqueId val="{00000005-FF2E-4531-A922-F88EF086CD14}"/>
            </c:ext>
          </c:extLst>
        </c:ser>
        <c:ser>
          <c:idx val="6"/>
          <c:order val="6"/>
          <c:tx>
            <c:strRef>
              <c:f>'B3.Banks'!$AF$5</c:f>
              <c:strCache>
                <c:ptCount val="1"/>
                <c:pt idx="0">
                  <c:v>HFC-32</c:v>
                </c:pt>
              </c:strCache>
            </c:strRef>
          </c:tx>
          <c:spPr>
            <a:solidFill>
              <a:schemeClr val="accent1">
                <a:lumMod val="60000"/>
              </a:schemeClr>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'B3.Banks'!$AF$216:$AF$228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FF2E-4531-A922-F88EF086CD14}"/>
            </c:ext>
          </c:extLst>
        </c:ser>
        <c:ser>
          <c:idx val="7"/>
          <c:order val="7"/>
          <c:tx>
            <c:strRef>
              <c:f>'B3.Banks'!$AG$5</c:f>
              <c:strCache>
                <c:ptCount val="1"/>
                <c:pt idx="0">
                  <c:v>HFC-Mix</c:v>
                </c:pt>
              </c:strCache>
            </c:strRef>
          </c:tx>
          <c:spPr>
            <a:solidFill>
              <a:schemeClr val="accent2">
                <a:lumMod val="60000"/>
              </a:schemeClr>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'B3.Banks'!$AG$216:$AG$228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FF2E-4531-A922-F88EF086CD14}"/>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'B3.Banks'!$AH$216:$AH$228</c:f>
              <c:numCache>
                <c:formatCode>#,##0</c:formatCode>
                <c:ptCount val="13"/>
                <c:pt idx="0">
                  <c:v>2928.3028163285271</c:v>
                </c:pt>
                <c:pt idx="1">
                  <c:v>4387.0199570856757</c:v>
                </c:pt>
                <c:pt idx="2">
                  <c:v>6416.2675567033748</c:v>
                </c:pt>
                <c:pt idx="3">
                  <c:v>8954.5348439791051</c:v>
                </c:pt>
                <c:pt idx="4">
                  <c:v>12004.21279484805</c:v>
                </c:pt>
                <c:pt idx="5">
                  <c:v>15565.518927129793</c:v>
                </c:pt>
                <c:pt idx="6">
                  <c:v>19632.331945269725</c:v>
                </c:pt>
                <c:pt idx="7">
                  <c:v>24184.460679167452</c:v>
                </c:pt>
                <c:pt idx="8">
                  <c:v>30000.610016677841</c:v>
                </c:pt>
                <c:pt idx="9">
                  <c:v>37021.633362750923</c:v>
                </c:pt>
                <c:pt idx="10">
                  <c:v>45170.615614700931</c:v>
                </c:pt>
                <c:pt idx="11">
                  <c:v>54318.07200958165</c:v>
                </c:pt>
                <c:pt idx="12">
                  <c:v>64413.015917889585</c:v>
                </c:pt>
              </c:numCache>
            </c:numRef>
          </c:val>
          <c:extLst xmlns:c16r2="http://schemas.microsoft.com/office/drawing/2015/06/chart">
            <c:ext xmlns:c16="http://schemas.microsoft.com/office/drawing/2014/chart" uri="{C3380CC4-5D6E-409C-BE32-E72D297353CC}">
              <c16:uniqueId val="{00000008-FF2E-4531-A922-F88EF086CD14}"/>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'B3.Banks'!$AI$216:$AI$228</c:f>
              <c:numCache>
                <c:formatCode>#,##0</c:formatCode>
                <c:ptCount val="13"/>
                <c:pt idx="0">
                  <c:v>0</c:v>
                </c:pt>
                <c:pt idx="1">
                  <c:v>0</c:v>
                </c:pt>
                <c:pt idx="2">
                  <c:v>0</c:v>
                </c:pt>
                <c:pt idx="3">
                  <c:v>85.740218950514063</c:v>
                </c:pt>
                <c:pt idx="4">
                  <c:v>258.21075224741372</c:v>
                </c:pt>
                <c:pt idx="5">
                  <c:v>518.41052805762547</c:v>
                </c:pt>
                <c:pt idx="6">
                  <c:v>867.34302514518401</c:v>
                </c:pt>
                <c:pt idx="7">
                  <c:v>1305.9908872451829</c:v>
                </c:pt>
                <c:pt idx="8">
                  <c:v>1826.2458573746326</c:v>
                </c:pt>
                <c:pt idx="9">
                  <c:v>2426.7042627239325</c:v>
                </c:pt>
                <c:pt idx="10">
                  <c:v>3104.6215126448628</c:v>
                </c:pt>
                <c:pt idx="11">
                  <c:v>3854.5543719862731</c:v>
                </c:pt>
                <c:pt idx="12">
                  <c:v>4667.1099025164986</c:v>
                </c:pt>
              </c:numCache>
            </c:numRef>
          </c:val>
          <c:extLst xmlns:c16r2="http://schemas.microsoft.com/office/drawing/2015/06/chart">
            <c:ext xmlns:c16="http://schemas.microsoft.com/office/drawing/2014/chart" uri="{C3380CC4-5D6E-409C-BE32-E72D297353CC}">
              <c16:uniqueId val="{00000009-FF2E-4531-A922-F88EF086CD14}"/>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'B3.Banks'!$AJ$216:$AJ$228</c:f>
              <c:numCache>
                <c:formatCode>#,##0</c:formatCode>
                <c:ptCount val="13"/>
                <c:pt idx="0">
                  <c:v>21637.096155355695</c:v>
                </c:pt>
                <c:pt idx="1">
                  <c:v>29077.248361745333</c:v>
                </c:pt>
                <c:pt idx="2">
                  <c:v>36853.613204591915</c:v>
                </c:pt>
                <c:pt idx="3">
                  <c:v>45005.479811788813</c:v>
                </c:pt>
                <c:pt idx="4">
                  <c:v>53396.85432975091</c:v>
                </c:pt>
                <c:pt idx="5">
                  <c:v>61939.631220925425</c:v>
                </c:pt>
                <c:pt idx="6">
                  <c:v>70514.107948271499</c:v>
                </c:pt>
                <c:pt idx="7">
                  <c:v>78968.630383336931</c:v>
                </c:pt>
                <c:pt idx="8">
                  <c:v>87577.718211918967</c:v>
                </c:pt>
                <c:pt idx="9">
                  <c:v>96242.113269523077</c:v>
                </c:pt>
                <c:pt idx="10">
                  <c:v>104883.87327593083</c:v>
                </c:pt>
                <c:pt idx="11">
                  <c:v>113532.08638626982</c:v>
                </c:pt>
                <c:pt idx="12">
                  <c:v>122345.48255190818</c:v>
                </c:pt>
              </c:numCache>
            </c:numRef>
          </c:val>
          <c:extLst xmlns:c16r2="http://schemas.microsoft.com/office/drawing/2015/06/chart">
            <c:ext xmlns:c16="http://schemas.microsoft.com/office/drawing/2014/chart" uri="{C3380CC4-5D6E-409C-BE32-E72D297353CC}">
              <c16:uniqueId val="{0000000A-FF2E-4531-A922-F88EF086CD14}"/>
            </c:ext>
          </c:extLst>
        </c:ser>
        <c:dLbls>
          <c:showLegendKey val="0"/>
          <c:showVal val="0"/>
          <c:showCatName val="0"/>
          <c:showSerName val="0"/>
          <c:showPercent val="0"/>
          <c:showBubbleSize val="0"/>
        </c:dLbls>
        <c:axId val="405596968"/>
        <c:axId val="405597360"/>
      </c:areaChart>
      <c:catAx>
        <c:axId val="405596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7360"/>
        <c:crosses val="autoZero"/>
        <c:auto val="1"/>
        <c:lblAlgn val="ctr"/>
        <c:lblOffset val="100"/>
        <c:noMultiLvlLbl val="0"/>
      </c:catAx>
      <c:valAx>
        <c:axId val="40559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696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'B3.Banks'!$AN$216:$AN$228</c:f>
              <c:numCache>
                <c:formatCode>#,##0.000</c:formatCode>
                <c:ptCount val="13"/>
                <c:pt idx="0">
                  <c:v>4.7846092890354826E-3</c:v>
                </c:pt>
                <c:pt idx="1">
                  <c:v>2.8588435005449039E-3</c:v>
                </c:pt>
                <c:pt idx="2">
                  <c:v>1.4073950564296436E-3</c:v>
                </c:pt>
                <c:pt idx="3">
                  <c:v>4.1788913874195251E-4</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3833-4BAC-AC94-B30D25B1720C}"/>
            </c:ext>
          </c:extLst>
        </c:ser>
        <c:ser>
          <c:idx val="1"/>
          <c:order val="1"/>
          <c:tx>
            <c:strRef>
              <c:f>'B3.Banks'!$AO$5</c:f>
              <c:strCache>
                <c:ptCount val="1"/>
                <c:pt idx="0">
                  <c:v>HCFC-123</c:v>
                </c:pt>
              </c:strCache>
            </c:strRef>
          </c:tx>
          <c:spPr>
            <a:solidFill>
              <a:schemeClr val="accent2"/>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'B3.Banks'!$AO$216:$AO$228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3833-4BAC-AC94-B30D25B1720C}"/>
            </c:ext>
          </c:extLst>
        </c:ser>
        <c:ser>
          <c:idx val="2"/>
          <c:order val="2"/>
          <c:tx>
            <c:strRef>
              <c:f>'B3.Banks'!$AP$5</c:f>
              <c:strCache>
                <c:ptCount val="1"/>
                <c:pt idx="0">
                  <c:v>HFC-134a</c:v>
                </c:pt>
              </c:strCache>
            </c:strRef>
          </c:tx>
          <c:spPr>
            <a:solidFill>
              <a:schemeClr val="accent3"/>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'B3.Banks'!$AP$216:$AP$228</c:f>
              <c:numCache>
                <c:formatCode>#,##0.000</c:formatCode>
                <c:ptCount val="13"/>
                <c:pt idx="0">
                  <c:v>0.31574174961087176</c:v>
                </c:pt>
                <c:pt idx="1">
                  <c:v>0.32844043055457162</c:v>
                </c:pt>
                <c:pt idx="2">
                  <c:v>0.33877939313599009</c:v>
                </c:pt>
                <c:pt idx="3">
                  <c:v>0.34604779859448304</c:v>
                </c:pt>
                <c:pt idx="4">
                  <c:v>0.34997530335926169</c:v>
                </c:pt>
                <c:pt idx="5">
                  <c:v>0.35045544672751633</c:v>
                </c:pt>
                <c:pt idx="6">
                  <c:v>0.34742297278807749</c:v>
                </c:pt>
                <c:pt idx="7">
                  <c:v>0.34092401981439563</c:v>
                </c:pt>
                <c:pt idx="8">
                  <c:v>0.32800751942173428</c:v>
                </c:pt>
                <c:pt idx="9">
                  <c:v>0.30943586625368097</c:v>
                </c:pt>
                <c:pt idx="10">
                  <c:v>0.28537328125304356</c:v>
                </c:pt>
                <c:pt idx="11">
                  <c:v>0.25593251319831162</c:v>
                </c:pt>
                <c:pt idx="12">
                  <c:v>0.22160739087711609</c:v>
                </c:pt>
              </c:numCache>
            </c:numRef>
          </c:val>
          <c:extLst xmlns:c16r2="http://schemas.microsoft.com/office/drawing/2015/06/chart">
            <c:ext xmlns:c16="http://schemas.microsoft.com/office/drawing/2014/chart" uri="{C3380CC4-5D6E-409C-BE32-E72D297353CC}">
              <c16:uniqueId val="{00000002-3833-4BAC-AC94-B30D25B1720C}"/>
            </c:ext>
          </c:extLst>
        </c:ser>
        <c:ser>
          <c:idx val="3"/>
          <c:order val="3"/>
          <c:tx>
            <c:strRef>
              <c:f>'B3.Banks'!$AQ$5</c:f>
              <c:strCache>
                <c:ptCount val="1"/>
                <c:pt idx="0">
                  <c:v>HFC-404A</c:v>
                </c:pt>
              </c:strCache>
            </c:strRef>
          </c:tx>
          <c:spPr>
            <a:solidFill>
              <a:schemeClr val="accent4"/>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'B3.Banks'!$AQ$216:$AQ$228</c:f>
              <c:numCache>
                <c:formatCode>#,##0.000</c:formatCode>
                <c:ptCount val="13"/>
                <c:pt idx="0">
                  <c:v>1.0213023854810244</c:v>
                </c:pt>
                <c:pt idx="1">
                  <c:v>0.9480703882504502</c:v>
                </c:pt>
                <c:pt idx="2">
                  <c:v>0.86933374189843904</c:v>
                </c:pt>
                <c:pt idx="3">
                  <c:v>0.7855225388577437</c:v>
                </c:pt>
                <c:pt idx="4">
                  <c:v>0.69974712096320801</c:v>
                </c:pt>
                <c:pt idx="5">
                  <c:v>0.61374668667940135</c:v>
                </c:pt>
                <c:pt idx="6">
                  <c:v>0.52976113991170004</c:v>
                </c:pt>
                <c:pt idx="7">
                  <c:v>0.45046317118881263</c:v>
                </c:pt>
                <c:pt idx="8">
                  <c:v>0.37928693930822122</c:v>
                </c:pt>
                <c:pt idx="9">
                  <c:v>0.31603346801317533</c:v>
                </c:pt>
                <c:pt idx="10">
                  <c:v>0.26192941818448168</c:v>
                </c:pt>
                <c:pt idx="11">
                  <c:v>0.21697210478446208</c:v>
                </c:pt>
                <c:pt idx="12">
                  <c:v>0.17832080882937304</c:v>
                </c:pt>
              </c:numCache>
            </c:numRef>
          </c:val>
          <c:extLst xmlns:c16r2="http://schemas.microsoft.com/office/drawing/2015/06/chart">
            <c:ext xmlns:c16="http://schemas.microsoft.com/office/drawing/2014/chart" uri="{C3380CC4-5D6E-409C-BE32-E72D297353CC}">
              <c16:uniqueId val="{00000003-3833-4BAC-AC94-B30D25B1720C}"/>
            </c:ext>
          </c:extLst>
        </c:ser>
        <c:ser>
          <c:idx val="4"/>
          <c:order val="4"/>
          <c:tx>
            <c:strRef>
              <c:f>'B3.Banks'!$AR$5</c:f>
              <c:strCache>
                <c:ptCount val="1"/>
                <c:pt idx="0">
                  <c:v>HFC-410A</c:v>
                </c:pt>
              </c:strCache>
            </c:strRef>
          </c:tx>
          <c:spPr>
            <a:solidFill>
              <a:schemeClr val="accent5"/>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'B3.Banks'!$AR$216:$AR$228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3833-4BAC-AC94-B30D25B1720C}"/>
            </c:ext>
          </c:extLst>
        </c:ser>
        <c:ser>
          <c:idx val="5"/>
          <c:order val="5"/>
          <c:tx>
            <c:strRef>
              <c:f>'B3.Banks'!$AS$5</c:f>
              <c:strCache>
                <c:ptCount val="1"/>
                <c:pt idx="0">
                  <c:v>HFC-407C</c:v>
                </c:pt>
              </c:strCache>
            </c:strRef>
          </c:tx>
          <c:spPr>
            <a:solidFill>
              <a:schemeClr val="accent6"/>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'B3.Banks'!$AS$216:$AS$228</c:f>
              <c:numCache>
                <c:formatCode>#,##0.000</c:formatCode>
                <c:ptCount val="13"/>
                <c:pt idx="0">
                  <c:v>1.00782558895677E-3</c:v>
                </c:pt>
                <c:pt idx="1">
                  <c:v>6.9594988450144644E-4</c:v>
                </c:pt>
                <c:pt idx="2">
                  <c:v>4.5048609550956499E-4</c:v>
                </c:pt>
                <c:pt idx="3">
                  <c:v>2.6970155212798402E-4</c:v>
                </c:pt>
                <c:pt idx="4">
                  <c:v>1.4605286138152327E-4</c:v>
                </c:pt>
                <c:pt idx="5">
                  <c:v>7.0119272139693834E-5</c:v>
                </c:pt>
                <c:pt idx="6">
                  <c:v>2.9431734830285291E-5</c:v>
                </c:pt>
                <c:pt idx="7">
                  <c:v>1.0544711917614054E-5</c:v>
                </c:pt>
                <c:pt idx="8">
                  <c:v>3.1733361156698667E-6</c:v>
                </c:pt>
                <c:pt idx="9">
                  <c:v>7.9136594033201941E-7</c:v>
                </c:pt>
                <c:pt idx="10">
                  <c:v>1.6173072684796346E-7</c:v>
                </c:pt>
                <c:pt idx="11">
                  <c:v>2.6844799160366364E-8</c:v>
                </c:pt>
                <c:pt idx="12">
                  <c:v>3.5930053572676129E-9</c:v>
                </c:pt>
              </c:numCache>
            </c:numRef>
          </c:val>
          <c:extLst xmlns:c16r2="http://schemas.microsoft.com/office/drawing/2015/06/chart">
            <c:ext xmlns:c16="http://schemas.microsoft.com/office/drawing/2014/chart" uri="{C3380CC4-5D6E-409C-BE32-E72D297353CC}">
              <c16:uniqueId val="{00000005-3833-4BAC-AC94-B30D25B1720C}"/>
            </c:ext>
          </c:extLst>
        </c:ser>
        <c:ser>
          <c:idx val="6"/>
          <c:order val="6"/>
          <c:tx>
            <c:strRef>
              <c:f>'B3.Banks'!$AT$5</c:f>
              <c:strCache>
                <c:ptCount val="1"/>
                <c:pt idx="0">
                  <c:v>HFC-32</c:v>
                </c:pt>
              </c:strCache>
            </c:strRef>
          </c:tx>
          <c:spPr>
            <a:solidFill>
              <a:schemeClr val="accent1">
                <a:lumMod val="60000"/>
              </a:schemeClr>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'B3.Banks'!$AT$216:$AT$228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3833-4BAC-AC94-B30D25B1720C}"/>
            </c:ext>
          </c:extLst>
        </c:ser>
        <c:ser>
          <c:idx val="7"/>
          <c:order val="7"/>
          <c:tx>
            <c:strRef>
              <c:f>'B3.Banks'!$AU$5</c:f>
              <c:strCache>
                <c:ptCount val="1"/>
                <c:pt idx="0">
                  <c:v>HFC-Mix</c:v>
                </c:pt>
              </c:strCache>
            </c:strRef>
          </c:tx>
          <c:spPr>
            <a:solidFill>
              <a:schemeClr val="accent2">
                <a:lumMod val="60000"/>
              </a:schemeClr>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'B3.Banks'!$AU$216:$AU$228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3833-4BAC-AC94-B30D25B1720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'B3.Banks'!$AV$216:$AV$228</c:f>
              <c:numCache>
                <c:formatCode>#,##0.000</c:formatCode>
                <c:ptCount val="13"/>
                <c:pt idx="0">
                  <c:v>4.3924542244927912E-3</c:v>
                </c:pt>
                <c:pt idx="1">
                  <c:v>6.5805299356285138E-3</c:v>
                </c:pt>
                <c:pt idx="2">
                  <c:v>9.624401335055063E-3</c:v>
                </c:pt>
                <c:pt idx="3">
                  <c:v>1.3431802265968658E-2</c:v>
                </c:pt>
                <c:pt idx="4">
                  <c:v>1.8006319192272073E-2</c:v>
                </c:pt>
                <c:pt idx="5">
                  <c:v>2.3348278390694688E-2</c:v>
                </c:pt>
                <c:pt idx="6">
                  <c:v>2.944849791790459E-2</c:v>
                </c:pt>
                <c:pt idx="7">
                  <c:v>3.6276691018751181E-2</c:v>
                </c:pt>
                <c:pt idx="8">
                  <c:v>4.5000915025016762E-2</c:v>
                </c:pt>
                <c:pt idx="9">
                  <c:v>5.5532450044126387E-2</c:v>
                </c:pt>
                <c:pt idx="10">
                  <c:v>6.7755923422051403E-2</c:v>
                </c:pt>
                <c:pt idx="11">
                  <c:v>8.1477108014372482E-2</c:v>
                </c:pt>
                <c:pt idx="12">
                  <c:v>9.6619523876834382E-2</c:v>
                </c:pt>
              </c:numCache>
            </c:numRef>
          </c:val>
          <c:extLst xmlns:c16r2="http://schemas.microsoft.com/office/drawing/2015/06/chart">
            <c:ext xmlns:c16="http://schemas.microsoft.com/office/drawing/2014/chart" uri="{C3380CC4-5D6E-409C-BE32-E72D297353CC}">
              <c16:uniqueId val="{00000008-3833-4BAC-AC94-B30D25B1720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'B3.Banks'!$AW$216:$AW$228</c:f>
              <c:numCache>
                <c:formatCode>#,##0.000</c:formatCode>
                <c:ptCount val="13"/>
                <c:pt idx="0">
                  <c:v>0</c:v>
                </c:pt>
                <c:pt idx="1">
                  <c:v>0</c:v>
                </c:pt>
                <c:pt idx="2">
                  <c:v>0</c:v>
                </c:pt>
                <c:pt idx="3">
                  <c:v>4.2870109475257027E-5</c:v>
                </c:pt>
                <c:pt idx="4">
                  <c:v>1.2910537612370688E-4</c:v>
                </c:pt>
                <c:pt idx="5">
                  <c:v>2.5920526402881274E-4</c:v>
                </c:pt>
                <c:pt idx="6">
                  <c:v>4.3367151257259201E-4</c:v>
                </c:pt>
                <c:pt idx="7">
                  <c:v>6.5299544362259143E-4</c:v>
                </c:pt>
                <c:pt idx="8">
                  <c:v>9.1312292868731622E-4</c:v>
                </c:pt>
                <c:pt idx="9">
                  <c:v>1.2133521313619662E-3</c:v>
                </c:pt>
                <c:pt idx="10">
                  <c:v>1.5523107563224314E-3</c:v>
                </c:pt>
                <c:pt idx="11">
                  <c:v>1.9272771859931365E-3</c:v>
                </c:pt>
                <c:pt idx="12">
                  <c:v>2.3335549512582491E-3</c:v>
                </c:pt>
              </c:numCache>
            </c:numRef>
          </c:val>
          <c:extLst xmlns:c16r2="http://schemas.microsoft.com/office/drawing/2015/06/chart">
            <c:ext xmlns:c16="http://schemas.microsoft.com/office/drawing/2014/chart" uri="{C3380CC4-5D6E-409C-BE32-E72D297353CC}">
              <c16:uniqueId val="{00000009-3833-4BAC-AC94-B30D25B1720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'B3.Banks'!$AX$216:$AX$228</c:f>
              <c:numCache>
                <c:formatCode>#,##0.000</c:formatCode>
                <c:ptCount val="13"/>
                <c:pt idx="0">
                  <c:v>8.6548384621422777E-5</c:v>
                </c:pt>
                <c:pt idx="1">
                  <c:v>1.1630899344698133E-4</c:v>
                </c:pt>
                <c:pt idx="2">
                  <c:v>1.4741445281836766E-4</c:v>
                </c:pt>
                <c:pt idx="3">
                  <c:v>1.8002191924715525E-4</c:v>
                </c:pt>
                <c:pt idx="4">
                  <c:v>2.1358741731900363E-4</c:v>
                </c:pt>
                <c:pt idx="5">
                  <c:v>2.4775852488370171E-4</c:v>
                </c:pt>
                <c:pt idx="6">
                  <c:v>2.8205643179308597E-4</c:v>
                </c:pt>
                <c:pt idx="7">
                  <c:v>3.1587452153334771E-4</c:v>
                </c:pt>
                <c:pt idx="8">
                  <c:v>3.5031087284767586E-4</c:v>
                </c:pt>
                <c:pt idx="9">
                  <c:v>3.8496845307809231E-4</c:v>
                </c:pt>
                <c:pt idx="10">
                  <c:v>4.1953549310372334E-4</c:v>
                </c:pt>
                <c:pt idx="11">
                  <c:v>4.5412834554507924E-4</c:v>
                </c:pt>
                <c:pt idx="12">
                  <c:v>4.8938193020763271E-4</c:v>
                </c:pt>
              </c:numCache>
            </c:numRef>
          </c:val>
          <c:extLst xmlns:c16r2="http://schemas.microsoft.com/office/drawing/2015/06/chart">
            <c:ext xmlns:c16="http://schemas.microsoft.com/office/drawing/2014/chart" uri="{C3380CC4-5D6E-409C-BE32-E72D297353CC}">
              <c16:uniqueId val="{0000000A-3833-4BAC-AC94-B30D25B1720C}"/>
            </c:ext>
          </c:extLst>
        </c:ser>
        <c:dLbls>
          <c:showLegendKey val="0"/>
          <c:showVal val="0"/>
          <c:showCatName val="0"/>
          <c:showSerName val="0"/>
          <c:showPercent val="0"/>
          <c:showBubbleSize val="0"/>
        </c:dLbls>
        <c:axId val="405598144"/>
        <c:axId val="405598536"/>
      </c:areaChart>
      <c:catAx>
        <c:axId val="405598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8536"/>
        <c:crosses val="autoZero"/>
        <c:auto val="1"/>
        <c:lblAlgn val="ctr"/>
        <c:lblOffset val="100"/>
        <c:noMultiLvlLbl val="0"/>
      </c:catAx>
      <c:valAx>
        <c:axId val="405598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9814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'B3.Banks'!$Z$237:$Z$249</c:f>
              <c:numCache>
                <c:formatCode>#,##0</c:formatCode>
                <c:ptCount val="13"/>
                <c:pt idx="0">
                  <c:v>165195.71616107551</c:v>
                </c:pt>
                <c:pt idx="1">
                  <c:v>135287.42920495343</c:v>
                </c:pt>
                <c:pt idx="2">
                  <c:v>107969.18784209501</c:v>
                </c:pt>
                <c:pt idx="3">
                  <c:v>83544.046967227041</c:v>
                </c:pt>
                <c:pt idx="4">
                  <c:v>62261.501565986677</c:v>
                </c:pt>
                <c:pt idx="5">
                  <c:v>44309.327308423715</c:v>
                </c:pt>
                <c:pt idx="6">
                  <c:v>29776.47710800913</c:v>
                </c:pt>
                <c:pt idx="7">
                  <c:v>18608.725874531418</c:v>
                </c:pt>
                <c:pt idx="8">
                  <c:v>10629.934679432896</c:v>
                </c:pt>
                <c:pt idx="9">
                  <c:v>5564.6345693537114</c:v>
                </c:pt>
                <c:pt idx="10">
                  <c:v>3111.9078691859468</c:v>
                </c:pt>
                <c:pt idx="11">
                  <c:v>3004.2236732482361</c:v>
                </c:pt>
                <c:pt idx="12">
                  <c:v>4981.8967981551823</c:v>
                </c:pt>
              </c:numCache>
            </c:numRef>
          </c:val>
          <c:extLst xmlns:c16r2="http://schemas.microsoft.com/office/drawing/2015/06/chart">
            <c:ext xmlns:c16="http://schemas.microsoft.com/office/drawing/2014/chart" uri="{C3380CC4-5D6E-409C-BE32-E72D297353CC}">
              <c16:uniqueId val="{00000000-FC3A-4A16-8943-68D5DE302C4D}"/>
            </c:ext>
          </c:extLst>
        </c:ser>
        <c:ser>
          <c:idx val="1"/>
          <c:order val="1"/>
          <c:tx>
            <c:strRef>
              <c:f>'B3.Banks'!$AA$5</c:f>
              <c:strCache>
                <c:ptCount val="1"/>
                <c:pt idx="0">
                  <c:v>HCFC-123</c:v>
                </c:pt>
              </c:strCache>
            </c:strRef>
          </c:tx>
          <c:spPr>
            <a:solidFill>
              <a:schemeClr val="accent2"/>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'B3.Banks'!$AA$237:$AA$249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FC3A-4A16-8943-68D5DE302C4D}"/>
            </c:ext>
          </c:extLst>
        </c:ser>
        <c:ser>
          <c:idx val="2"/>
          <c:order val="2"/>
          <c:tx>
            <c:strRef>
              <c:f>'B3.Banks'!$AB$5</c:f>
              <c:strCache>
                <c:ptCount val="1"/>
                <c:pt idx="0">
                  <c:v>HFC-134a</c:v>
                </c:pt>
              </c:strCache>
            </c:strRef>
          </c:tx>
          <c:spPr>
            <a:solidFill>
              <a:schemeClr val="accent3"/>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'B3.Banks'!$AB$237:$AB$249</c:f>
              <c:numCache>
                <c:formatCode>#,##0</c:formatCode>
                <c:ptCount val="13"/>
                <c:pt idx="0">
                  <c:v>1014093.0649034498</c:v>
                </c:pt>
                <c:pt idx="1">
                  <c:v>1096954.7199672598</c:v>
                </c:pt>
                <c:pt idx="2">
                  <c:v>1183231.788425805</c:v>
                </c:pt>
                <c:pt idx="3">
                  <c:v>1258779.3122247285</c:v>
                </c:pt>
                <c:pt idx="4">
                  <c:v>1322837.9243815804</c:v>
                </c:pt>
                <c:pt idx="5">
                  <c:v>1374991.3187600635</c:v>
                </c:pt>
                <c:pt idx="6">
                  <c:v>1414801.6538763351</c:v>
                </c:pt>
                <c:pt idx="7">
                  <c:v>1441815.7406793784</c:v>
                </c:pt>
                <c:pt idx="8">
                  <c:v>1452858.5788918147</c:v>
                </c:pt>
                <c:pt idx="9">
                  <c:v>1447617.6268336973</c:v>
                </c:pt>
                <c:pt idx="10">
                  <c:v>1425595.289431802</c:v>
                </c:pt>
                <c:pt idx="11">
                  <c:v>1386059.9571210945</c:v>
                </c:pt>
                <c:pt idx="12">
                  <c:v>1328262.8559438062</c:v>
                </c:pt>
              </c:numCache>
            </c:numRef>
          </c:val>
          <c:extLst xmlns:c16r2="http://schemas.microsoft.com/office/drawing/2015/06/chart">
            <c:ext xmlns:c16="http://schemas.microsoft.com/office/drawing/2014/chart" uri="{C3380CC4-5D6E-409C-BE32-E72D297353CC}">
              <c16:uniqueId val="{00000002-FC3A-4A16-8943-68D5DE302C4D}"/>
            </c:ext>
          </c:extLst>
        </c:ser>
        <c:ser>
          <c:idx val="3"/>
          <c:order val="3"/>
          <c:tx>
            <c:strRef>
              <c:f>'B3.Banks'!$AC$5</c:f>
              <c:strCache>
                <c:ptCount val="1"/>
                <c:pt idx="0">
                  <c:v>HFC-404A</c:v>
                </c:pt>
              </c:strCache>
            </c:strRef>
          </c:tx>
          <c:spPr>
            <a:solidFill>
              <a:schemeClr val="accent4"/>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'B3.Banks'!$AC$237:$AC$249</c:f>
              <c:numCache>
                <c:formatCode>#,##0</c:formatCode>
                <c:ptCount val="13"/>
                <c:pt idx="0">
                  <c:v>2718258.2041406566</c:v>
                </c:pt>
                <c:pt idx="1">
                  <c:v>2663225.5332862562</c:v>
                </c:pt>
                <c:pt idx="2">
                  <c:v>2594767.0275720982</c:v>
                </c:pt>
                <c:pt idx="3">
                  <c:v>2511106.2853087834</c:v>
                </c:pt>
                <c:pt idx="4">
                  <c:v>2412820.4933623322</c:v>
                </c:pt>
                <c:pt idx="5">
                  <c:v>2300420.3434546585</c:v>
                </c:pt>
                <c:pt idx="6">
                  <c:v>2174447.229469338</c:v>
                </c:pt>
                <c:pt idx="7">
                  <c:v>2035316.7433352964</c:v>
                </c:pt>
                <c:pt idx="8">
                  <c:v>1887774.7729776609</c:v>
                </c:pt>
                <c:pt idx="9">
                  <c:v>1732230.0634930478</c:v>
                </c:pt>
                <c:pt idx="10">
                  <c:v>1569471.8890103064</c:v>
                </c:pt>
                <c:pt idx="11">
                  <c:v>1401197.7170664577</c:v>
                </c:pt>
                <c:pt idx="12">
                  <c:v>1230288.7426741782</c:v>
                </c:pt>
              </c:numCache>
            </c:numRef>
          </c:val>
          <c:extLst xmlns:c16r2="http://schemas.microsoft.com/office/drawing/2015/06/chart">
            <c:ext xmlns:c16="http://schemas.microsoft.com/office/drawing/2014/chart" uri="{C3380CC4-5D6E-409C-BE32-E72D297353CC}">
              <c16:uniqueId val="{00000003-FC3A-4A16-8943-68D5DE302C4D}"/>
            </c:ext>
          </c:extLst>
        </c:ser>
        <c:ser>
          <c:idx val="4"/>
          <c:order val="4"/>
          <c:tx>
            <c:strRef>
              <c:f>'B3.Banks'!$AD$5</c:f>
              <c:strCache>
                <c:ptCount val="1"/>
                <c:pt idx="0">
                  <c:v>HFC-410A</c:v>
                </c:pt>
              </c:strCache>
            </c:strRef>
          </c:tx>
          <c:spPr>
            <a:solidFill>
              <a:schemeClr val="accent5"/>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'B3.Banks'!$AD$237:$AD$249</c:f>
              <c:numCache>
                <c:formatCode>#,##0</c:formatCode>
                <c:ptCount val="13"/>
                <c:pt idx="0">
                  <c:v>43059.925310512604</c:v>
                </c:pt>
                <c:pt idx="1">
                  <c:v>52733.680467991493</c:v>
                </c:pt>
                <c:pt idx="2">
                  <c:v>64165.305257208784</c:v>
                </c:pt>
                <c:pt idx="3">
                  <c:v>75047.531271221276</c:v>
                </c:pt>
                <c:pt idx="4">
                  <c:v>85314.765399227952</c:v>
                </c:pt>
                <c:pt idx="5">
                  <c:v>94844.997667031261</c:v>
                </c:pt>
                <c:pt idx="6">
                  <c:v>103540.89820388594</c:v>
                </c:pt>
                <c:pt idx="7">
                  <c:v>111366.51369654422</c:v>
                </c:pt>
                <c:pt idx="8">
                  <c:v>116800.91369411982</c:v>
                </c:pt>
                <c:pt idx="9">
                  <c:v>119928.54178521487</c:v>
                </c:pt>
                <c:pt idx="10">
                  <c:v>120878.20042902938</c:v>
                </c:pt>
                <c:pt idx="11">
                  <c:v>119733.42616878907</c:v>
                </c:pt>
                <c:pt idx="12">
                  <c:v>116495.22127537186</c:v>
                </c:pt>
              </c:numCache>
            </c:numRef>
          </c:val>
          <c:extLst xmlns:c16r2="http://schemas.microsoft.com/office/drawing/2015/06/chart">
            <c:ext xmlns:c16="http://schemas.microsoft.com/office/drawing/2014/chart" uri="{C3380CC4-5D6E-409C-BE32-E72D297353CC}">
              <c16:uniqueId val="{00000004-FC3A-4A16-8943-68D5DE302C4D}"/>
            </c:ext>
          </c:extLst>
        </c:ser>
        <c:ser>
          <c:idx val="5"/>
          <c:order val="5"/>
          <c:tx>
            <c:strRef>
              <c:f>'B3.Banks'!$AE$5</c:f>
              <c:strCache>
                <c:ptCount val="1"/>
                <c:pt idx="0">
                  <c:v>HFC-407C</c:v>
                </c:pt>
              </c:strCache>
            </c:strRef>
          </c:tx>
          <c:spPr>
            <a:solidFill>
              <a:schemeClr val="accent6"/>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'B3.Banks'!$AE$237:$AE$249</c:f>
              <c:numCache>
                <c:formatCode>#,##0</c:formatCode>
                <c:ptCount val="13"/>
                <c:pt idx="0">
                  <c:v>107633.0355899945</c:v>
                </c:pt>
                <c:pt idx="1">
                  <c:v>103815.71200546499</c:v>
                </c:pt>
                <c:pt idx="2">
                  <c:v>110191.63529166</c:v>
                </c:pt>
                <c:pt idx="3">
                  <c:v>115972.96127206727</c:v>
                </c:pt>
                <c:pt idx="4">
                  <c:v>121184.20007060903</c:v>
                </c:pt>
                <c:pt idx="5">
                  <c:v>125815.14916833816</c:v>
                </c:pt>
                <c:pt idx="6">
                  <c:v>129873.42165989087</c:v>
                </c:pt>
                <c:pt idx="7">
                  <c:v>133390.27645164117</c:v>
                </c:pt>
                <c:pt idx="8">
                  <c:v>134910.82372841614</c:v>
                </c:pt>
                <c:pt idx="9">
                  <c:v>134521.02021017778</c:v>
                </c:pt>
                <c:pt idx="10">
                  <c:v>132313.86225713181</c:v>
                </c:pt>
                <c:pt idx="11">
                  <c:v>128365.23658761299</c:v>
                </c:pt>
                <c:pt idx="12">
                  <c:v>122717.07499810256</c:v>
                </c:pt>
              </c:numCache>
            </c:numRef>
          </c:val>
          <c:extLst xmlns:c16r2="http://schemas.microsoft.com/office/drawing/2015/06/chart">
            <c:ext xmlns:c16="http://schemas.microsoft.com/office/drawing/2014/chart" uri="{C3380CC4-5D6E-409C-BE32-E72D297353CC}">
              <c16:uniqueId val="{00000005-FC3A-4A16-8943-68D5DE302C4D}"/>
            </c:ext>
          </c:extLst>
        </c:ser>
        <c:ser>
          <c:idx val="6"/>
          <c:order val="6"/>
          <c:tx>
            <c:strRef>
              <c:f>'B3.Banks'!$AF$5</c:f>
              <c:strCache>
                <c:ptCount val="1"/>
                <c:pt idx="0">
                  <c:v>HFC-32</c:v>
                </c:pt>
              </c:strCache>
            </c:strRef>
          </c:tx>
          <c:spPr>
            <a:solidFill>
              <a:schemeClr val="accent1">
                <a:lumMod val="60000"/>
              </a:schemeClr>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'B3.Banks'!$AF$237:$AF$249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FC3A-4A16-8943-68D5DE302C4D}"/>
            </c:ext>
          </c:extLst>
        </c:ser>
        <c:ser>
          <c:idx val="7"/>
          <c:order val="7"/>
          <c:tx>
            <c:strRef>
              <c:f>'B3.Banks'!$AG$5</c:f>
              <c:strCache>
                <c:ptCount val="1"/>
                <c:pt idx="0">
                  <c:v>HFC-Mix</c:v>
                </c:pt>
              </c:strCache>
            </c:strRef>
          </c:tx>
          <c:spPr>
            <a:solidFill>
              <a:schemeClr val="accent2">
                <a:lumMod val="60000"/>
              </a:schemeClr>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'B3.Banks'!$AG$237:$AG$249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FC3A-4A16-8943-68D5DE302C4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'B3.Banks'!$AH$237:$AH$249</c:f>
              <c:numCache>
                <c:formatCode>#,##0</c:formatCode>
                <c:ptCount val="13"/>
                <c:pt idx="0">
                  <c:v>90665.658963934853</c:v>
                </c:pt>
                <c:pt idx="1">
                  <c:v>89922.428162992699</c:v>
                </c:pt>
                <c:pt idx="2">
                  <c:v>90236.079893037502</c:v>
                </c:pt>
                <c:pt idx="3">
                  <c:v>101903.51452142505</c:v>
                </c:pt>
                <c:pt idx="4">
                  <c:v>125085.93635176374</c:v>
                </c:pt>
                <c:pt idx="5">
                  <c:v>159914.43272507132</c:v>
                </c:pt>
                <c:pt idx="6">
                  <c:v>206516.61317036618</c:v>
                </c:pt>
                <c:pt idx="7">
                  <c:v>265015.82901386847</c:v>
                </c:pt>
                <c:pt idx="8">
                  <c:v>334777.59910952748</c:v>
                </c:pt>
                <c:pt idx="9">
                  <c:v>415731.82520333014</c:v>
                </c:pt>
                <c:pt idx="10">
                  <c:v>507793.13731338078</c:v>
                </c:pt>
                <c:pt idx="11">
                  <c:v>610810.91522155388</c:v>
                </c:pt>
                <c:pt idx="12">
                  <c:v>724461.36175925587</c:v>
                </c:pt>
              </c:numCache>
            </c:numRef>
          </c:val>
          <c:extLst xmlns:c16r2="http://schemas.microsoft.com/office/drawing/2015/06/chart">
            <c:ext xmlns:c16="http://schemas.microsoft.com/office/drawing/2014/chart" uri="{C3380CC4-5D6E-409C-BE32-E72D297353CC}">
              <c16:uniqueId val="{00000008-FC3A-4A16-8943-68D5DE302C4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'B3.Banks'!$AI$237:$AI$249</c:f>
              <c:numCache>
                <c:formatCode>#,##0</c:formatCode>
                <c:ptCount val="13"/>
                <c:pt idx="0">
                  <c:v>1334.0351587025007</c:v>
                </c:pt>
                <c:pt idx="1">
                  <c:v>2676.8785694172739</c:v>
                </c:pt>
                <c:pt idx="2">
                  <c:v>4476.199216881022</c:v>
                </c:pt>
                <c:pt idx="3">
                  <c:v>14217.196979048727</c:v>
                </c:pt>
                <c:pt idx="4">
                  <c:v>32042.001310855383</c:v>
                </c:pt>
                <c:pt idx="5">
                  <c:v>58095.188522674522</c:v>
                </c:pt>
                <c:pt idx="6">
                  <c:v>92523.808882939353</c:v>
                </c:pt>
                <c:pt idx="7">
                  <c:v>135477.32995698019</c:v>
                </c:pt>
                <c:pt idx="8">
                  <c:v>188727.99888036912</c:v>
                </c:pt>
                <c:pt idx="9">
                  <c:v>252337.64139133241</c:v>
                </c:pt>
                <c:pt idx="10">
                  <c:v>326358.75364351802</c:v>
                </c:pt>
                <c:pt idx="11">
                  <c:v>410817.05001399247</c:v>
                </c:pt>
                <c:pt idx="12">
                  <c:v>505682.1063413829</c:v>
                </c:pt>
              </c:numCache>
            </c:numRef>
          </c:val>
          <c:extLst xmlns:c16r2="http://schemas.microsoft.com/office/drawing/2015/06/chart">
            <c:ext xmlns:c16="http://schemas.microsoft.com/office/drawing/2014/chart" uri="{C3380CC4-5D6E-409C-BE32-E72D297353CC}">
              <c16:uniqueId val="{00000009-FC3A-4A16-8943-68D5DE302C4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'B3.Banks'!$AJ$237:$AJ$249</c:f>
              <c:numCache>
                <c:formatCode>#,##0</c:formatCode>
                <c:ptCount val="13"/>
                <c:pt idx="0">
                  <c:v>1936.2452814392745</c:v>
                </c:pt>
                <c:pt idx="1">
                  <c:v>2424.6343377123876</c:v>
                </c:pt>
                <c:pt idx="2">
                  <c:v>2998.3696584199984</c:v>
                </c:pt>
                <c:pt idx="3">
                  <c:v>6037.086567514526</c:v>
                </c:pt>
                <c:pt idx="4">
                  <c:v>11574.004758538589</c:v>
                </c:pt>
                <c:pt idx="5">
                  <c:v>19636.957928406006</c:v>
                </c:pt>
                <c:pt idx="6">
                  <c:v>30253.578412982017</c:v>
                </c:pt>
                <c:pt idx="7">
                  <c:v>43451.765192512408</c:v>
                </c:pt>
                <c:pt idx="8">
                  <c:v>59487.228209485525</c:v>
                </c:pt>
                <c:pt idx="9">
                  <c:v>78347.148621474029</c:v>
                </c:pt>
                <c:pt idx="10">
                  <c:v>100016.27314413946</c:v>
                </c:pt>
                <c:pt idx="11">
                  <c:v>124471.44435522932</c:v>
                </c:pt>
                <c:pt idx="12">
                  <c:v>151667.06773649144</c:v>
                </c:pt>
              </c:numCache>
            </c:numRef>
          </c:val>
          <c:extLst xmlns:c16r2="http://schemas.microsoft.com/office/drawing/2015/06/chart">
            <c:ext xmlns:c16="http://schemas.microsoft.com/office/drawing/2014/chart" uri="{C3380CC4-5D6E-409C-BE32-E72D297353CC}">
              <c16:uniqueId val="{0000000A-FC3A-4A16-8943-68D5DE302C4D}"/>
            </c:ext>
          </c:extLst>
        </c:ser>
        <c:dLbls>
          <c:showLegendKey val="0"/>
          <c:showVal val="0"/>
          <c:showCatName val="0"/>
          <c:showSerName val="0"/>
          <c:showPercent val="0"/>
          <c:showBubbleSize val="0"/>
        </c:dLbls>
        <c:axId val="405525768"/>
        <c:axId val="405526160"/>
      </c:areaChart>
      <c:catAx>
        <c:axId val="4055257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6160"/>
        <c:crosses val="autoZero"/>
        <c:auto val="1"/>
        <c:lblAlgn val="ctr"/>
        <c:lblOffset val="100"/>
        <c:noMultiLvlLbl val="0"/>
      </c:catAx>
      <c:valAx>
        <c:axId val="405526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576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'B3.Banks'!$AN$237:$AN$249</c:f>
              <c:numCache>
                <c:formatCode>#,##0.000</c:formatCode>
                <c:ptCount val="13"/>
                <c:pt idx="0">
                  <c:v>0.2990042462515467</c:v>
                </c:pt>
                <c:pt idx="1">
                  <c:v>0.2448702468609657</c:v>
                </c:pt>
                <c:pt idx="2">
                  <c:v>0.19542422999419198</c:v>
                </c:pt>
                <c:pt idx="3">
                  <c:v>0.15121472501068095</c:v>
                </c:pt>
                <c:pt idx="4">
                  <c:v>0.11269331783443588</c:v>
                </c:pt>
                <c:pt idx="5">
                  <c:v>8.0199882428246924E-2</c:v>
                </c:pt>
                <c:pt idx="6">
                  <c:v>5.3895423565496529E-2</c:v>
                </c:pt>
                <c:pt idx="7">
                  <c:v>3.3681793832901867E-2</c:v>
                </c:pt>
                <c:pt idx="8">
                  <c:v>1.9240181769773542E-2</c:v>
                </c:pt>
                <c:pt idx="9">
                  <c:v>1.0071988570530217E-2</c:v>
                </c:pt>
                <c:pt idx="10">
                  <c:v>5.6325532432265632E-3</c:v>
                </c:pt>
                <c:pt idx="11">
                  <c:v>5.4376448485793068E-3</c:v>
                </c:pt>
                <c:pt idx="12">
                  <c:v>9.0172332046608798E-3</c:v>
                </c:pt>
              </c:numCache>
            </c:numRef>
          </c:val>
          <c:extLst xmlns:c16r2="http://schemas.microsoft.com/office/drawing/2015/06/chart">
            <c:ext xmlns:c16="http://schemas.microsoft.com/office/drawing/2014/chart" uri="{C3380CC4-5D6E-409C-BE32-E72D297353CC}">
              <c16:uniqueId val="{00000000-7718-4A0D-950D-D9C4D1951AF4}"/>
            </c:ext>
          </c:extLst>
        </c:ser>
        <c:ser>
          <c:idx val="1"/>
          <c:order val="1"/>
          <c:tx>
            <c:strRef>
              <c:f>'B3.Banks'!$AO$5</c:f>
              <c:strCache>
                <c:ptCount val="1"/>
                <c:pt idx="0">
                  <c:v>HCFC-123</c:v>
                </c:pt>
              </c:strCache>
            </c:strRef>
          </c:tx>
          <c:spPr>
            <a:solidFill>
              <a:schemeClr val="accent2"/>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'B3.Banks'!$AO$237:$AO$249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7718-4A0D-950D-D9C4D1951AF4}"/>
            </c:ext>
          </c:extLst>
        </c:ser>
        <c:ser>
          <c:idx val="2"/>
          <c:order val="2"/>
          <c:tx>
            <c:strRef>
              <c:f>'B3.Banks'!$AP$5</c:f>
              <c:strCache>
                <c:ptCount val="1"/>
                <c:pt idx="0">
                  <c:v>HFC-134a</c:v>
                </c:pt>
              </c:strCache>
            </c:strRef>
          </c:tx>
          <c:spPr>
            <a:solidFill>
              <a:schemeClr val="accent3"/>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'B3.Banks'!$AP$237:$AP$249</c:f>
              <c:numCache>
                <c:formatCode>#,##0.000</c:formatCode>
                <c:ptCount val="13"/>
                <c:pt idx="0">
                  <c:v>1.4501530828119333</c:v>
                </c:pt>
                <c:pt idx="1">
                  <c:v>1.5686452495531815</c:v>
                </c:pt>
                <c:pt idx="2">
                  <c:v>1.6920214574489012</c:v>
                </c:pt>
                <c:pt idx="3">
                  <c:v>1.8000544164813619</c:v>
                </c:pt>
                <c:pt idx="4">
                  <c:v>1.8916582318656598</c:v>
                </c:pt>
                <c:pt idx="5">
                  <c:v>1.9662375858268908</c:v>
                </c:pt>
                <c:pt idx="6">
                  <c:v>2.0231663650431591</c:v>
                </c:pt>
                <c:pt idx="7">
                  <c:v>2.0617965091715114</c:v>
                </c:pt>
                <c:pt idx="8">
                  <c:v>2.0775877678152952</c:v>
                </c:pt>
                <c:pt idx="9">
                  <c:v>2.0700932063721873</c:v>
                </c:pt>
                <c:pt idx="10">
                  <c:v>2.0386012638874771</c:v>
                </c:pt>
                <c:pt idx="11">
                  <c:v>1.982065738683165</c:v>
                </c:pt>
                <c:pt idx="12">
                  <c:v>1.8994158839996429</c:v>
                </c:pt>
              </c:numCache>
            </c:numRef>
          </c:val>
          <c:extLst xmlns:c16r2="http://schemas.microsoft.com/office/drawing/2015/06/chart">
            <c:ext xmlns:c16="http://schemas.microsoft.com/office/drawing/2014/chart" uri="{C3380CC4-5D6E-409C-BE32-E72D297353CC}">
              <c16:uniqueId val="{00000002-7718-4A0D-950D-D9C4D1951AF4}"/>
            </c:ext>
          </c:extLst>
        </c:ser>
        <c:ser>
          <c:idx val="3"/>
          <c:order val="3"/>
          <c:tx>
            <c:strRef>
              <c:f>'B3.Banks'!$AQ$5</c:f>
              <c:strCache>
                <c:ptCount val="1"/>
                <c:pt idx="0">
                  <c:v>HFC-404A</c:v>
                </c:pt>
              </c:strCache>
            </c:strRef>
          </c:tx>
          <c:spPr>
            <a:solidFill>
              <a:schemeClr val="accent4"/>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'B3.Banks'!$AQ$237:$AQ$249</c:f>
              <c:numCache>
                <c:formatCode>#,##0.000</c:formatCode>
                <c:ptCount val="13"/>
                <c:pt idx="0">
                  <c:v>10.661008676639655</c:v>
                </c:pt>
                <c:pt idx="1">
                  <c:v>10.445170541548697</c:v>
                </c:pt>
                <c:pt idx="2">
                  <c:v>10.17667628213777</c:v>
                </c:pt>
                <c:pt idx="3">
                  <c:v>9.848558850981048</c:v>
                </c:pt>
                <c:pt idx="4">
                  <c:v>9.4630819749670678</c:v>
                </c:pt>
                <c:pt idx="5">
                  <c:v>9.0222485870291713</c:v>
                </c:pt>
                <c:pt idx="6">
                  <c:v>8.5281820339787444</c:v>
                </c:pt>
                <c:pt idx="7">
                  <c:v>7.9825122673610327</c:v>
                </c:pt>
                <c:pt idx="8">
                  <c:v>7.4038526596183862</c:v>
                </c:pt>
                <c:pt idx="9">
                  <c:v>6.7938063090197334</c:v>
                </c:pt>
                <c:pt idx="10">
                  <c:v>6.1554687486984214</c:v>
                </c:pt>
                <c:pt idx="11">
                  <c:v>5.4954974463346469</c:v>
                </c:pt>
                <c:pt idx="12">
                  <c:v>4.8251924487681261</c:v>
                </c:pt>
              </c:numCache>
            </c:numRef>
          </c:val>
          <c:extLst xmlns:c16r2="http://schemas.microsoft.com/office/drawing/2015/06/chart">
            <c:ext xmlns:c16="http://schemas.microsoft.com/office/drawing/2014/chart" uri="{C3380CC4-5D6E-409C-BE32-E72D297353CC}">
              <c16:uniqueId val="{00000003-7718-4A0D-950D-D9C4D1951AF4}"/>
            </c:ext>
          </c:extLst>
        </c:ser>
        <c:ser>
          <c:idx val="4"/>
          <c:order val="4"/>
          <c:tx>
            <c:strRef>
              <c:f>'B3.Banks'!$AR$5</c:f>
              <c:strCache>
                <c:ptCount val="1"/>
                <c:pt idx="0">
                  <c:v>HFC-410A</c:v>
                </c:pt>
              </c:strCache>
            </c:strRef>
          </c:tx>
          <c:spPr>
            <a:solidFill>
              <a:schemeClr val="accent5"/>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'B3.Banks'!$AR$237:$AR$249</c:f>
              <c:numCache>
                <c:formatCode>#,##0.000</c:formatCode>
                <c:ptCount val="13"/>
                <c:pt idx="0">
                  <c:v>8.9909124048350317E-2</c:v>
                </c:pt>
                <c:pt idx="1">
                  <c:v>0.11010792481716623</c:v>
                </c:pt>
                <c:pt idx="2">
                  <c:v>0.13397715737705193</c:v>
                </c:pt>
                <c:pt idx="3">
                  <c:v>0.15669924529431004</c:v>
                </c:pt>
                <c:pt idx="4">
                  <c:v>0.17813723015358796</c:v>
                </c:pt>
                <c:pt idx="5">
                  <c:v>0.19803635512876125</c:v>
                </c:pt>
                <c:pt idx="6">
                  <c:v>0.21619339544971386</c:v>
                </c:pt>
                <c:pt idx="7">
                  <c:v>0.23253328059838432</c:v>
                </c:pt>
                <c:pt idx="8">
                  <c:v>0.24388030779332218</c:v>
                </c:pt>
                <c:pt idx="9">
                  <c:v>0.25041079524752863</c:v>
                </c:pt>
                <c:pt idx="10">
                  <c:v>0.25239368249581334</c:v>
                </c:pt>
                <c:pt idx="11">
                  <c:v>0.25000339384043158</c:v>
                </c:pt>
                <c:pt idx="12">
                  <c:v>0.24324202202297646</c:v>
                </c:pt>
              </c:numCache>
            </c:numRef>
          </c:val>
          <c:extLst xmlns:c16r2="http://schemas.microsoft.com/office/drawing/2015/06/chart">
            <c:ext xmlns:c16="http://schemas.microsoft.com/office/drawing/2014/chart" uri="{C3380CC4-5D6E-409C-BE32-E72D297353CC}">
              <c16:uniqueId val="{00000004-7718-4A0D-950D-D9C4D1951AF4}"/>
            </c:ext>
          </c:extLst>
        </c:ser>
        <c:ser>
          <c:idx val="5"/>
          <c:order val="5"/>
          <c:tx>
            <c:strRef>
              <c:f>'B3.Banks'!$AS$5</c:f>
              <c:strCache>
                <c:ptCount val="1"/>
                <c:pt idx="0">
                  <c:v>HFC-407C</c:v>
                </c:pt>
              </c:strCache>
            </c:strRef>
          </c:tx>
          <c:spPr>
            <a:solidFill>
              <a:schemeClr val="accent6"/>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'B3.Banks'!$AS$237:$AS$249</c:f>
              <c:numCache>
                <c:formatCode>#,##0.000</c:formatCode>
                <c:ptCount val="13"/>
                <c:pt idx="0">
                  <c:v>0.19094100513665024</c:v>
                </c:pt>
                <c:pt idx="1">
                  <c:v>0.18416907309769487</c:v>
                </c:pt>
                <c:pt idx="2">
                  <c:v>0.19547996100740483</c:v>
                </c:pt>
                <c:pt idx="3">
                  <c:v>0.20573603329664733</c:v>
                </c:pt>
                <c:pt idx="4">
                  <c:v>0.21498077092526041</c:v>
                </c:pt>
                <c:pt idx="5">
                  <c:v>0.22319607462463192</c:v>
                </c:pt>
                <c:pt idx="6">
                  <c:v>0.2303954500246464</c:v>
                </c:pt>
                <c:pt idx="7">
                  <c:v>0.23663435042521144</c:v>
                </c:pt>
                <c:pt idx="8">
                  <c:v>0.23933180129421022</c:v>
                </c:pt>
                <c:pt idx="9">
                  <c:v>0.23864028985285538</c:v>
                </c:pt>
                <c:pt idx="10">
                  <c:v>0.23472479164415183</c:v>
                </c:pt>
                <c:pt idx="11">
                  <c:v>0.22771992970642546</c:v>
                </c:pt>
                <c:pt idx="12">
                  <c:v>0.21770009104663393</c:v>
                </c:pt>
              </c:numCache>
            </c:numRef>
          </c:val>
          <c:extLst xmlns:c16r2="http://schemas.microsoft.com/office/drawing/2015/06/chart">
            <c:ext xmlns:c16="http://schemas.microsoft.com/office/drawing/2014/chart" uri="{C3380CC4-5D6E-409C-BE32-E72D297353CC}">
              <c16:uniqueId val="{00000005-7718-4A0D-950D-D9C4D1951AF4}"/>
            </c:ext>
          </c:extLst>
        </c:ser>
        <c:ser>
          <c:idx val="6"/>
          <c:order val="6"/>
          <c:tx>
            <c:strRef>
              <c:f>'B3.Banks'!$AT$5</c:f>
              <c:strCache>
                <c:ptCount val="1"/>
                <c:pt idx="0">
                  <c:v>HFC-32</c:v>
                </c:pt>
              </c:strCache>
            </c:strRef>
          </c:tx>
          <c:spPr>
            <a:solidFill>
              <a:schemeClr val="accent1">
                <a:lumMod val="60000"/>
              </a:schemeClr>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'B3.Banks'!$AT$237:$AT$249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7718-4A0D-950D-D9C4D1951AF4}"/>
            </c:ext>
          </c:extLst>
        </c:ser>
        <c:ser>
          <c:idx val="7"/>
          <c:order val="7"/>
          <c:tx>
            <c:strRef>
              <c:f>'B3.Banks'!$AU$5</c:f>
              <c:strCache>
                <c:ptCount val="1"/>
                <c:pt idx="0">
                  <c:v>HFC-Mix</c:v>
                </c:pt>
              </c:strCache>
            </c:strRef>
          </c:tx>
          <c:spPr>
            <a:solidFill>
              <a:schemeClr val="accent2">
                <a:lumMod val="60000"/>
              </a:schemeClr>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'B3.Banks'!$AU$237:$AU$249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7718-4A0D-950D-D9C4D1951AF4}"/>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'B3.Banks'!$AV$237:$AV$249</c:f>
              <c:numCache>
                <c:formatCode>#,##0.000</c:formatCode>
                <c:ptCount val="13"/>
                <c:pt idx="0">
                  <c:v>0.13599848844590229</c:v>
                </c:pt>
                <c:pt idx="1">
                  <c:v>0.13488364224448904</c:v>
                </c:pt>
                <c:pt idx="2">
                  <c:v>0.13535411983955625</c:v>
                </c:pt>
                <c:pt idx="3">
                  <c:v>0.15285527178213756</c:v>
                </c:pt>
                <c:pt idx="4">
                  <c:v>0.18762890452764561</c:v>
                </c:pt>
                <c:pt idx="5">
                  <c:v>0.239871649087607</c:v>
                </c:pt>
                <c:pt idx="6">
                  <c:v>0.30977491975554927</c:v>
                </c:pt>
                <c:pt idx="7">
                  <c:v>0.39752374352080266</c:v>
                </c:pt>
                <c:pt idx="8">
                  <c:v>0.50216639866429125</c:v>
                </c:pt>
                <c:pt idx="9">
                  <c:v>0.62359773780499517</c:v>
                </c:pt>
                <c:pt idx="10">
                  <c:v>0.76168970597007124</c:v>
                </c:pt>
                <c:pt idx="11">
                  <c:v>0.91621637283233082</c:v>
                </c:pt>
                <c:pt idx="12">
                  <c:v>1.0866920426388837</c:v>
                </c:pt>
              </c:numCache>
            </c:numRef>
          </c:val>
          <c:extLst xmlns:c16r2="http://schemas.microsoft.com/office/drawing/2015/06/chart">
            <c:ext xmlns:c16="http://schemas.microsoft.com/office/drawing/2014/chart" uri="{C3380CC4-5D6E-409C-BE32-E72D297353CC}">
              <c16:uniqueId val="{00000008-7718-4A0D-950D-D9C4D1951AF4}"/>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'B3.Banks'!$AW$237:$AW$249</c:f>
              <c:numCache>
                <c:formatCode>#,##0.000</c:formatCode>
                <c:ptCount val="13"/>
                <c:pt idx="0">
                  <c:v>6.6701757935125035E-4</c:v>
                </c:pt>
                <c:pt idx="1">
                  <c:v>1.338439284708637E-3</c:v>
                </c:pt>
                <c:pt idx="2">
                  <c:v>2.238099608440511E-3</c:v>
                </c:pt>
                <c:pt idx="3">
                  <c:v>7.1085984895243636E-3</c:v>
                </c:pt>
                <c:pt idx="4">
                  <c:v>1.6021000655427692E-2</c:v>
                </c:pt>
                <c:pt idx="5">
                  <c:v>2.904759426133726E-2</c:v>
                </c:pt>
                <c:pt idx="6">
                  <c:v>4.626190444146968E-2</c:v>
                </c:pt>
                <c:pt idx="7">
                  <c:v>6.7738664978490098E-2</c:v>
                </c:pt>
                <c:pt idx="8">
                  <c:v>9.4363999440184559E-2</c:v>
                </c:pt>
                <c:pt idx="9">
                  <c:v>0.12616882069566621</c:v>
                </c:pt>
                <c:pt idx="10">
                  <c:v>0.16317937682175901</c:v>
                </c:pt>
                <c:pt idx="11">
                  <c:v>0.20540852500699625</c:v>
                </c:pt>
                <c:pt idx="12">
                  <c:v>0.25284105317069144</c:v>
                </c:pt>
              </c:numCache>
            </c:numRef>
          </c:val>
          <c:extLst xmlns:c16r2="http://schemas.microsoft.com/office/drawing/2015/06/chart">
            <c:ext xmlns:c16="http://schemas.microsoft.com/office/drawing/2014/chart" uri="{C3380CC4-5D6E-409C-BE32-E72D297353CC}">
              <c16:uniqueId val="{00000009-7718-4A0D-950D-D9C4D1951AF4}"/>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'B3.Banks'!$AX$237:$AX$249</c:f>
              <c:numCache>
                <c:formatCode>#,##0.000</c:formatCode>
                <c:ptCount val="13"/>
                <c:pt idx="0">
                  <c:v>7.7449811257570988E-6</c:v>
                </c:pt>
                <c:pt idx="1">
                  <c:v>9.6985373508495509E-6</c:v>
                </c:pt>
                <c:pt idx="2">
                  <c:v>1.1993478633679994E-5</c:v>
                </c:pt>
                <c:pt idx="3">
                  <c:v>2.4148346270058105E-5</c:v>
                </c:pt>
                <c:pt idx="4">
                  <c:v>4.6296019034154358E-5</c:v>
                </c:pt>
                <c:pt idx="5">
                  <c:v>7.8547831713624016E-5</c:v>
                </c:pt>
                <c:pt idx="6">
                  <c:v>1.2101431365192807E-4</c:v>
                </c:pt>
                <c:pt idx="7">
                  <c:v>1.7380706077004963E-4</c:v>
                </c:pt>
                <c:pt idx="8">
                  <c:v>2.379489128379421E-4</c:v>
                </c:pt>
                <c:pt idx="9">
                  <c:v>3.1338859448589611E-4</c:v>
                </c:pt>
                <c:pt idx="10">
                  <c:v>4.0006509257655781E-4</c:v>
                </c:pt>
                <c:pt idx="11">
                  <c:v>4.9788577742091724E-4</c:v>
                </c:pt>
                <c:pt idx="12">
                  <c:v>6.0666827094596574E-4</c:v>
                </c:pt>
              </c:numCache>
            </c:numRef>
          </c:val>
          <c:extLst xmlns:c16r2="http://schemas.microsoft.com/office/drawing/2015/06/chart">
            <c:ext xmlns:c16="http://schemas.microsoft.com/office/drawing/2014/chart" uri="{C3380CC4-5D6E-409C-BE32-E72D297353CC}">
              <c16:uniqueId val="{0000000A-7718-4A0D-950D-D9C4D1951AF4}"/>
            </c:ext>
          </c:extLst>
        </c:ser>
        <c:dLbls>
          <c:showLegendKey val="0"/>
          <c:showVal val="0"/>
          <c:showCatName val="0"/>
          <c:showSerName val="0"/>
          <c:showPercent val="0"/>
          <c:showBubbleSize val="0"/>
        </c:dLbls>
        <c:axId val="405526944"/>
        <c:axId val="405527336"/>
      </c:areaChart>
      <c:catAx>
        <c:axId val="40552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7336"/>
        <c:crosses val="autoZero"/>
        <c:auto val="1"/>
        <c:lblAlgn val="ctr"/>
        <c:lblOffset val="100"/>
        <c:noMultiLvlLbl val="0"/>
      </c:catAx>
      <c:valAx>
        <c:axId val="405527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694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'B3.Banks'!$Z$258:$Z$270</c:f>
              <c:numCache>
                <c:formatCode>#,##0</c:formatCode>
                <c:ptCount val="13"/>
                <c:pt idx="0">
                  <c:v>120919.11713999999</c:v>
                </c:pt>
                <c:pt idx="1">
                  <c:v>99627.678993988826</c:v>
                </c:pt>
                <c:pt idx="2">
                  <c:v>76954.909946931817</c:v>
                </c:pt>
                <c:pt idx="3">
                  <c:v>52585.855130403397</c:v>
                </c:pt>
                <c:pt idx="4">
                  <c:v>26950.250754331741</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EE0F-4C12-9CBA-08FC036DC11D}"/>
            </c:ext>
          </c:extLst>
        </c:ser>
        <c:ser>
          <c:idx val="1"/>
          <c:order val="1"/>
          <c:tx>
            <c:strRef>
              <c:f>'B3.Banks'!$AA$5</c:f>
              <c:strCache>
                <c:ptCount val="1"/>
                <c:pt idx="0">
                  <c:v>HCFC-123</c:v>
                </c:pt>
              </c:strCache>
            </c:strRef>
          </c:tx>
          <c:spPr>
            <a:solidFill>
              <a:schemeClr val="accent2"/>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'B3.Banks'!$AA$258:$AA$270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EE0F-4C12-9CBA-08FC036DC11D}"/>
            </c:ext>
          </c:extLst>
        </c:ser>
        <c:ser>
          <c:idx val="2"/>
          <c:order val="2"/>
          <c:tx>
            <c:strRef>
              <c:f>'B3.Banks'!$AB$5</c:f>
              <c:strCache>
                <c:ptCount val="1"/>
                <c:pt idx="0">
                  <c:v>HFC-134a</c:v>
                </c:pt>
              </c:strCache>
            </c:strRef>
          </c:tx>
          <c:spPr>
            <a:solidFill>
              <a:schemeClr val="accent3"/>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'B3.Banks'!$AB$258:$AB$270</c:f>
              <c:numCache>
                <c:formatCode>#,##0</c:formatCode>
                <c:ptCount val="13"/>
                <c:pt idx="0">
                  <c:v>577537.41409165133</c:v>
                </c:pt>
                <c:pt idx="1">
                  <c:v>609030.65172858571</c:v>
                </c:pt>
                <c:pt idx="2">
                  <c:v>641890.86075263657</c:v>
                </c:pt>
                <c:pt idx="3">
                  <c:v>684255.65756231046</c:v>
                </c:pt>
                <c:pt idx="4">
                  <c:v>728337.51242449775</c:v>
                </c:pt>
                <c:pt idx="5">
                  <c:v>774195.80024381774</c:v>
                </c:pt>
                <c:pt idx="6">
                  <c:v>821891.79150883865</c:v>
                </c:pt>
                <c:pt idx="7">
                  <c:v>871488.70996195811</c:v>
                </c:pt>
                <c:pt idx="8">
                  <c:v>800026.63574507763</c:v>
                </c:pt>
                <c:pt idx="9">
                  <c:v>725357.4830755369</c:v>
                </c:pt>
                <c:pt idx="10">
                  <c:v>647381.55364491674</c:v>
                </c:pt>
                <c:pt idx="11">
                  <c:v>565996.44404384156</c:v>
                </c:pt>
                <c:pt idx="12">
                  <c:v>481096.97743726533</c:v>
                </c:pt>
              </c:numCache>
            </c:numRef>
          </c:val>
          <c:extLst xmlns:c16r2="http://schemas.microsoft.com/office/drawing/2015/06/chart">
            <c:ext xmlns:c16="http://schemas.microsoft.com/office/drawing/2014/chart" uri="{C3380CC4-5D6E-409C-BE32-E72D297353CC}">
              <c16:uniqueId val="{00000002-EE0F-4C12-9CBA-08FC036DC11D}"/>
            </c:ext>
          </c:extLst>
        </c:ser>
        <c:ser>
          <c:idx val="3"/>
          <c:order val="3"/>
          <c:tx>
            <c:strRef>
              <c:f>'B3.Banks'!$AC$5</c:f>
              <c:strCache>
                <c:ptCount val="1"/>
                <c:pt idx="0">
                  <c:v>HFC-404A</c:v>
                </c:pt>
              </c:strCache>
            </c:strRef>
          </c:tx>
          <c:spPr>
            <a:solidFill>
              <a:schemeClr val="accent4"/>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'B3.Banks'!$AC$258:$AC$270</c:f>
              <c:numCache>
                <c:formatCode>#,##0</c:formatCode>
                <c:ptCount val="13"/>
                <c:pt idx="0">
                  <c:v>1415182.933934194</c:v>
                </c:pt>
                <c:pt idx="1">
                  <c:v>1435555.163903578</c:v>
                </c:pt>
                <c:pt idx="2">
                  <c:v>1455880.4655303641</c:v>
                </c:pt>
                <c:pt idx="3">
                  <c:v>1372771.3146224711</c:v>
                </c:pt>
                <c:pt idx="4">
                  <c:v>1284596.7808782265</c:v>
                </c:pt>
                <c:pt idx="5">
                  <c:v>1191155.5383751309</c:v>
                </c:pt>
                <c:pt idx="6">
                  <c:v>1063924.753560062</c:v>
                </c:pt>
                <c:pt idx="7">
                  <c:v>929587.95729275525</c:v>
                </c:pt>
                <c:pt idx="8">
                  <c:v>871140.1144779732</c:v>
                </c:pt>
                <c:pt idx="9">
                  <c:v>809982.52276768303</c:v>
                </c:pt>
                <c:pt idx="10">
                  <c:v>746030.17134318978</c:v>
                </c:pt>
                <c:pt idx="11">
                  <c:v>679195.73285260983</c:v>
                </c:pt>
                <c:pt idx="12">
                  <c:v>609389.50475386961</c:v>
                </c:pt>
              </c:numCache>
            </c:numRef>
          </c:val>
          <c:extLst xmlns:c16r2="http://schemas.microsoft.com/office/drawing/2015/06/chart">
            <c:ext xmlns:c16="http://schemas.microsoft.com/office/drawing/2014/chart" uri="{C3380CC4-5D6E-409C-BE32-E72D297353CC}">
              <c16:uniqueId val="{00000003-EE0F-4C12-9CBA-08FC036DC11D}"/>
            </c:ext>
          </c:extLst>
        </c:ser>
        <c:ser>
          <c:idx val="4"/>
          <c:order val="4"/>
          <c:tx>
            <c:strRef>
              <c:f>'B3.Banks'!$AD$5</c:f>
              <c:strCache>
                <c:ptCount val="1"/>
                <c:pt idx="0">
                  <c:v>HFC-410A</c:v>
                </c:pt>
              </c:strCache>
            </c:strRef>
          </c:tx>
          <c:spPr>
            <a:solidFill>
              <a:schemeClr val="accent5"/>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'B3.Banks'!$AD$258:$AD$270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EE0F-4C12-9CBA-08FC036DC11D}"/>
            </c:ext>
          </c:extLst>
        </c:ser>
        <c:ser>
          <c:idx val="5"/>
          <c:order val="5"/>
          <c:tx>
            <c:strRef>
              <c:f>'B3.Banks'!$AE$5</c:f>
              <c:strCache>
                <c:ptCount val="1"/>
                <c:pt idx="0">
                  <c:v>HFC-407C</c:v>
                </c:pt>
              </c:strCache>
            </c:strRef>
          </c:tx>
          <c:spPr>
            <a:solidFill>
              <a:schemeClr val="accent6"/>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'B3.Banks'!$AE$258:$AE$270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EE0F-4C12-9CBA-08FC036DC11D}"/>
            </c:ext>
          </c:extLst>
        </c:ser>
        <c:ser>
          <c:idx val="6"/>
          <c:order val="6"/>
          <c:tx>
            <c:strRef>
              <c:f>'B3.Banks'!$AF$5</c:f>
              <c:strCache>
                <c:ptCount val="1"/>
                <c:pt idx="0">
                  <c:v>HFC-32</c:v>
                </c:pt>
              </c:strCache>
            </c:strRef>
          </c:tx>
          <c:spPr>
            <a:solidFill>
              <a:schemeClr val="accent1">
                <a:lumMod val="60000"/>
              </a:schemeClr>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'B3.Banks'!$AF$258:$AF$270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EE0F-4C12-9CBA-08FC036DC11D}"/>
            </c:ext>
          </c:extLst>
        </c:ser>
        <c:ser>
          <c:idx val="7"/>
          <c:order val="7"/>
          <c:tx>
            <c:strRef>
              <c:f>'B3.Banks'!$AG$5</c:f>
              <c:strCache>
                <c:ptCount val="1"/>
                <c:pt idx="0">
                  <c:v>HFC-Mix</c:v>
                </c:pt>
              </c:strCache>
            </c:strRef>
          </c:tx>
          <c:spPr>
            <a:solidFill>
              <a:schemeClr val="accent2">
                <a:lumMod val="60000"/>
              </a:schemeClr>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'B3.Banks'!$AG$258:$AG$270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E0F-4C12-9CBA-08FC036DC11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'B3.Banks'!$AH$258:$AH$270</c:f>
              <c:numCache>
                <c:formatCode>#,##0</c:formatCode>
                <c:ptCount val="13"/>
                <c:pt idx="0">
                  <c:v>72431.959238158292</c:v>
                </c:pt>
                <c:pt idx="1">
                  <c:v>80926.723857582198</c:v>
                </c:pt>
                <c:pt idx="2">
                  <c:v>89864.720505369114</c:v>
                </c:pt>
                <c:pt idx="3">
                  <c:v>126324.12139611885</c:v>
                </c:pt>
                <c:pt idx="4">
                  <c:v>164550.32688109021</c:v>
                </c:pt>
                <c:pt idx="5">
                  <c:v>204608.89006443758</c:v>
                </c:pt>
                <c:pt idx="6">
                  <c:v>246567.5374526516</c:v>
                </c:pt>
                <c:pt idx="7">
                  <c:v>290496.23665398604</c:v>
                </c:pt>
                <c:pt idx="8">
                  <c:v>325936.77752577234</c:v>
                </c:pt>
                <c:pt idx="9">
                  <c:v>362678.74153776845</c:v>
                </c:pt>
                <c:pt idx="10">
                  <c:v>400760.0093992342</c:v>
                </c:pt>
                <c:pt idx="11">
                  <c:v>440219.45647854346</c:v>
                </c:pt>
                <c:pt idx="12">
                  <c:v>481096.97743726533</c:v>
                </c:pt>
              </c:numCache>
            </c:numRef>
          </c:val>
          <c:extLst xmlns:c16r2="http://schemas.microsoft.com/office/drawing/2015/06/chart">
            <c:ext xmlns:c16="http://schemas.microsoft.com/office/drawing/2014/chart" uri="{C3380CC4-5D6E-409C-BE32-E72D297353CC}">
              <c16:uniqueId val="{00000008-EE0F-4C12-9CBA-08FC036DC11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'B3.Banks'!$AI$258:$AI$270</c:f>
              <c:numCache>
                <c:formatCode>#,##0</c:formatCode>
                <c:ptCount val="13"/>
                <c:pt idx="0">
                  <c:v>12103.22401561665</c:v>
                </c:pt>
                <c:pt idx="1">
                  <c:v>18697.665620525386</c:v>
                </c:pt>
                <c:pt idx="2">
                  <c:v>25675.63443010546</c:v>
                </c:pt>
                <c:pt idx="3">
                  <c:v>47371.545523544577</c:v>
                </c:pt>
                <c:pt idx="4">
                  <c:v>70136.204900136814</c:v>
                </c:pt>
                <c:pt idx="5">
                  <c:v>94009.490029606444</c:v>
                </c:pt>
                <c:pt idx="6">
                  <c:v>119032.60428748697</c:v>
                </c:pt>
                <c:pt idx="7">
                  <c:v>145248.11832699302</c:v>
                </c:pt>
                <c:pt idx="8">
                  <c:v>177783.69683223945</c:v>
                </c:pt>
                <c:pt idx="9">
                  <c:v>211562.59923036498</c:v>
                </c:pt>
                <c:pt idx="10">
                  <c:v>246621.54424568257</c:v>
                </c:pt>
                <c:pt idx="11">
                  <c:v>282998.22202192084</c:v>
                </c:pt>
                <c:pt idx="12">
                  <c:v>320731.31829151022</c:v>
                </c:pt>
              </c:numCache>
            </c:numRef>
          </c:val>
          <c:extLst xmlns:c16r2="http://schemas.microsoft.com/office/drawing/2015/06/chart">
            <c:ext xmlns:c16="http://schemas.microsoft.com/office/drawing/2014/chart" uri="{C3380CC4-5D6E-409C-BE32-E72D297353CC}">
              <c16:uniqueId val="{00000009-EE0F-4C12-9CBA-08FC036DC11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'B3.Banks'!$AJ$258:$AJ$270</c:f>
              <c:numCache>
                <c:formatCode>#,##0</c:formatCode>
                <c:ptCount val="13"/>
                <c:pt idx="0">
                  <c:v>218282.29113733309</c:v>
                </c:pt>
                <c:pt idx="1">
                  <c:v>244596.96175828419</c:v>
                </c:pt>
                <c:pt idx="2">
                  <c:v>272290.10313126841</c:v>
                </c:pt>
                <c:pt idx="3">
                  <c:v>342627.8617616815</c:v>
                </c:pt>
                <c:pt idx="4">
                  <c:v>416312.32700915821</c:v>
                </c:pt>
                <c:pt idx="5">
                  <c:v>493466.87310540769</c:v>
                </c:pt>
                <c:pt idx="6">
                  <c:v>574218.95130208903</c:v>
                </c:pt>
                <c:pt idx="7">
                  <c:v>658700.2166129133</c:v>
                </c:pt>
                <c:pt idx="8">
                  <c:v>776618.44899549941</c:v>
                </c:pt>
                <c:pt idx="9">
                  <c:v>898989.93058674375</c:v>
                </c:pt>
                <c:pt idx="10">
                  <c:v>1025945.6240620394</c:v>
                </c:pt>
                <c:pt idx="11">
                  <c:v>1157619.9493041127</c:v>
                </c:pt>
                <c:pt idx="12">
                  <c:v>1294150.8693062437</c:v>
                </c:pt>
              </c:numCache>
            </c:numRef>
          </c:val>
          <c:extLst xmlns:c16r2="http://schemas.microsoft.com/office/drawing/2015/06/chart">
            <c:ext xmlns:c16="http://schemas.microsoft.com/office/drawing/2014/chart" uri="{C3380CC4-5D6E-409C-BE32-E72D297353CC}">
              <c16:uniqueId val="{0000000A-EE0F-4C12-9CBA-08FC036DC11D}"/>
            </c:ext>
          </c:extLst>
        </c:ser>
        <c:dLbls>
          <c:showLegendKey val="0"/>
          <c:showVal val="0"/>
          <c:showCatName val="0"/>
          <c:showSerName val="0"/>
          <c:showPercent val="0"/>
          <c:showBubbleSize val="0"/>
        </c:dLbls>
        <c:axId val="405528120"/>
        <c:axId val="405528512"/>
      </c:areaChart>
      <c:catAx>
        <c:axId val="4055281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8512"/>
        <c:crosses val="autoZero"/>
        <c:auto val="1"/>
        <c:lblAlgn val="ctr"/>
        <c:lblOffset val="100"/>
        <c:noMultiLvlLbl val="0"/>
      </c:catAx>
      <c:valAx>
        <c:axId val="405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8120"/>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'B3.Banks'!$AN$258:$AN$270</c:f>
              <c:numCache>
                <c:formatCode>#,##0.000</c:formatCode>
                <c:ptCount val="13"/>
                <c:pt idx="0">
                  <c:v>0.21886360202339997</c:v>
                </c:pt>
                <c:pt idx="1">
                  <c:v>0.18032609897911978</c:v>
                </c:pt>
                <c:pt idx="2">
                  <c:v>0.13928838700394661</c:v>
                </c:pt>
                <c:pt idx="3">
                  <c:v>9.5180397786030144E-2</c:v>
                </c:pt>
                <c:pt idx="4">
                  <c:v>4.8779953865340446E-2</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F090-439D-8415-CE2157E11737}"/>
            </c:ext>
          </c:extLst>
        </c:ser>
        <c:ser>
          <c:idx val="1"/>
          <c:order val="1"/>
          <c:tx>
            <c:strRef>
              <c:f>'B3.Banks'!$AO$5</c:f>
              <c:strCache>
                <c:ptCount val="1"/>
                <c:pt idx="0">
                  <c:v>HCFC-123</c:v>
                </c:pt>
              </c:strCache>
            </c:strRef>
          </c:tx>
          <c:spPr>
            <a:solidFill>
              <a:schemeClr val="accent2"/>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'B3.Banks'!$AO$258:$AO$270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F090-439D-8415-CE2157E11737}"/>
            </c:ext>
          </c:extLst>
        </c:ser>
        <c:ser>
          <c:idx val="2"/>
          <c:order val="2"/>
          <c:tx>
            <c:strRef>
              <c:f>'B3.Banks'!$AP$5</c:f>
              <c:strCache>
                <c:ptCount val="1"/>
                <c:pt idx="0">
                  <c:v>HFC-134a</c:v>
                </c:pt>
              </c:strCache>
            </c:strRef>
          </c:tx>
          <c:spPr>
            <a:solidFill>
              <a:schemeClr val="accent3"/>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'B3.Banks'!$AP$258:$AP$270</c:f>
              <c:numCache>
                <c:formatCode>#,##0.000</c:formatCode>
                <c:ptCount val="13"/>
                <c:pt idx="0">
                  <c:v>0.8258785021510614</c:v>
                </c:pt>
                <c:pt idx="1">
                  <c:v>0.87091383197187755</c:v>
                </c:pt>
                <c:pt idx="2">
                  <c:v>0.91790393087627031</c:v>
                </c:pt>
                <c:pt idx="3">
                  <c:v>0.97848559031410398</c:v>
                </c:pt>
                <c:pt idx="4">
                  <c:v>1.0415226427670319</c:v>
                </c:pt>
                <c:pt idx="5">
                  <c:v>1.1070999943486592</c:v>
                </c:pt>
                <c:pt idx="6">
                  <c:v>1.1753052618576394</c:v>
                </c:pt>
                <c:pt idx="7">
                  <c:v>1.2462288552456</c:v>
                </c:pt>
                <c:pt idx="8">
                  <c:v>1.1440380891154611</c:v>
                </c:pt>
                <c:pt idx="9">
                  <c:v>1.0372612007980178</c:v>
                </c:pt>
                <c:pt idx="10">
                  <c:v>0.92575562171223091</c:v>
                </c:pt>
                <c:pt idx="11">
                  <c:v>0.80937491498269343</c:v>
                </c:pt>
                <c:pt idx="12">
                  <c:v>0.68796867773528947</c:v>
                </c:pt>
              </c:numCache>
            </c:numRef>
          </c:val>
          <c:extLst xmlns:c16r2="http://schemas.microsoft.com/office/drawing/2015/06/chart">
            <c:ext xmlns:c16="http://schemas.microsoft.com/office/drawing/2014/chart" uri="{C3380CC4-5D6E-409C-BE32-E72D297353CC}">
              <c16:uniqueId val="{00000002-F090-439D-8415-CE2157E11737}"/>
            </c:ext>
          </c:extLst>
        </c:ser>
        <c:ser>
          <c:idx val="3"/>
          <c:order val="3"/>
          <c:tx>
            <c:strRef>
              <c:f>'B3.Banks'!$AQ$5</c:f>
              <c:strCache>
                <c:ptCount val="1"/>
                <c:pt idx="0">
                  <c:v>HFC-404A</c:v>
                </c:pt>
              </c:strCache>
            </c:strRef>
          </c:tx>
          <c:spPr>
            <a:solidFill>
              <a:schemeClr val="accent4"/>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'B3.Banks'!$AQ$258:$AQ$270</c:f>
              <c:numCache>
                <c:formatCode>#,##0.000</c:formatCode>
                <c:ptCount val="13"/>
                <c:pt idx="0">
                  <c:v>5.5503474668899084</c:v>
                </c:pt>
                <c:pt idx="1">
                  <c:v>5.6302473528298327</c:v>
                </c:pt>
                <c:pt idx="2">
                  <c:v>5.7099631858100883</c:v>
                </c:pt>
                <c:pt idx="3">
                  <c:v>5.384009095949331</c:v>
                </c:pt>
                <c:pt idx="4">
                  <c:v>5.0381885746044048</c:v>
                </c:pt>
                <c:pt idx="5">
                  <c:v>4.6717120215072629</c:v>
                </c:pt>
                <c:pt idx="6">
                  <c:v>4.1727128834625633</c:v>
                </c:pt>
                <c:pt idx="7">
                  <c:v>3.6458439685021862</c:v>
                </c:pt>
                <c:pt idx="8">
                  <c:v>3.4166115289826107</c:v>
                </c:pt>
                <c:pt idx="9">
                  <c:v>3.1767514542948527</c:v>
                </c:pt>
                <c:pt idx="10">
                  <c:v>2.9259303320079906</c:v>
                </c:pt>
                <c:pt idx="11">
                  <c:v>2.6638056642479357</c:v>
                </c:pt>
                <c:pt idx="12">
                  <c:v>2.3900256376446767</c:v>
                </c:pt>
              </c:numCache>
            </c:numRef>
          </c:val>
          <c:extLst xmlns:c16r2="http://schemas.microsoft.com/office/drawing/2015/06/chart">
            <c:ext xmlns:c16="http://schemas.microsoft.com/office/drawing/2014/chart" uri="{C3380CC4-5D6E-409C-BE32-E72D297353CC}">
              <c16:uniqueId val="{00000003-F090-439D-8415-CE2157E11737}"/>
            </c:ext>
          </c:extLst>
        </c:ser>
        <c:ser>
          <c:idx val="4"/>
          <c:order val="4"/>
          <c:tx>
            <c:strRef>
              <c:f>'B3.Banks'!$AR$5</c:f>
              <c:strCache>
                <c:ptCount val="1"/>
                <c:pt idx="0">
                  <c:v>HFC-410A</c:v>
                </c:pt>
              </c:strCache>
            </c:strRef>
          </c:tx>
          <c:spPr>
            <a:solidFill>
              <a:schemeClr val="accent5"/>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'B3.Banks'!$AR$258:$AR$270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F090-439D-8415-CE2157E11737}"/>
            </c:ext>
          </c:extLst>
        </c:ser>
        <c:ser>
          <c:idx val="5"/>
          <c:order val="5"/>
          <c:tx>
            <c:strRef>
              <c:f>'B3.Banks'!$AS$5</c:f>
              <c:strCache>
                <c:ptCount val="1"/>
                <c:pt idx="0">
                  <c:v>HFC-407C</c:v>
                </c:pt>
              </c:strCache>
            </c:strRef>
          </c:tx>
          <c:spPr>
            <a:solidFill>
              <a:schemeClr val="accent6"/>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'B3.Banks'!$AS$258:$AS$270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F090-439D-8415-CE2157E11737}"/>
            </c:ext>
          </c:extLst>
        </c:ser>
        <c:ser>
          <c:idx val="6"/>
          <c:order val="6"/>
          <c:tx>
            <c:strRef>
              <c:f>'B3.Banks'!$AT$5</c:f>
              <c:strCache>
                <c:ptCount val="1"/>
                <c:pt idx="0">
                  <c:v>HFC-32</c:v>
                </c:pt>
              </c:strCache>
            </c:strRef>
          </c:tx>
          <c:spPr>
            <a:solidFill>
              <a:schemeClr val="accent1">
                <a:lumMod val="60000"/>
              </a:schemeClr>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'B3.Banks'!$AT$258:$AT$270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F090-439D-8415-CE2157E11737}"/>
            </c:ext>
          </c:extLst>
        </c:ser>
        <c:ser>
          <c:idx val="7"/>
          <c:order val="7"/>
          <c:tx>
            <c:strRef>
              <c:f>'B3.Banks'!$AU$5</c:f>
              <c:strCache>
                <c:ptCount val="1"/>
                <c:pt idx="0">
                  <c:v>HFC-Mix</c:v>
                </c:pt>
              </c:strCache>
            </c:strRef>
          </c:tx>
          <c:spPr>
            <a:solidFill>
              <a:schemeClr val="accent2">
                <a:lumMod val="60000"/>
              </a:schemeClr>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'B3.Banks'!$AU$258:$AU$270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F090-439D-8415-CE2157E11737}"/>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'B3.Banks'!$AV$258:$AV$270</c:f>
              <c:numCache>
                <c:formatCode>#,##0.000</c:formatCode>
                <c:ptCount val="13"/>
                <c:pt idx="0">
                  <c:v>0.10864793885723745</c:v>
                </c:pt>
                <c:pt idx="1">
                  <c:v>0.12139008578637331</c:v>
                </c:pt>
                <c:pt idx="2">
                  <c:v>0.13479708075805366</c:v>
                </c:pt>
                <c:pt idx="3">
                  <c:v>0.18948618209417825</c:v>
                </c:pt>
                <c:pt idx="4">
                  <c:v>0.24682549032163531</c:v>
                </c:pt>
                <c:pt idx="5">
                  <c:v>0.30691333509665636</c:v>
                </c:pt>
                <c:pt idx="6">
                  <c:v>0.36985130617897738</c:v>
                </c:pt>
                <c:pt idx="7">
                  <c:v>0.43574435498097908</c:v>
                </c:pt>
                <c:pt idx="8">
                  <c:v>0.48890516628865849</c:v>
                </c:pt>
                <c:pt idx="9">
                  <c:v>0.54401811230665265</c:v>
                </c:pt>
                <c:pt idx="10">
                  <c:v>0.60114001409885132</c:v>
                </c:pt>
                <c:pt idx="11">
                  <c:v>0.66032918471781521</c:v>
                </c:pt>
                <c:pt idx="12">
                  <c:v>0.72164546615589797</c:v>
                </c:pt>
              </c:numCache>
            </c:numRef>
          </c:val>
          <c:extLst xmlns:c16r2="http://schemas.microsoft.com/office/drawing/2015/06/chart">
            <c:ext xmlns:c16="http://schemas.microsoft.com/office/drawing/2014/chart" uri="{C3380CC4-5D6E-409C-BE32-E72D297353CC}">
              <c16:uniqueId val="{00000008-F090-439D-8415-CE2157E11737}"/>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'B3.Banks'!$AW$258:$AW$270</c:f>
              <c:numCache>
                <c:formatCode>#,##0.000</c:formatCode>
                <c:ptCount val="13"/>
                <c:pt idx="0">
                  <c:v>6.0516120078083248E-3</c:v>
                </c:pt>
                <c:pt idx="1">
                  <c:v>9.3488328102626934E-3</c:v>
                </c:pt>
                <c:pt idx="2">
                  <c:v>1.2837817215052729E-2</c:v>
                </c:pt>
                <c:pt idx="3">
                  <c:v>2.3685772761772288E-2</c:v>
                </c:pt>
                <c:pt idx="4">
                  <c:v>3.506810245006841E-2</c:v>
                </c:pt>
                <c:pt idx="5">
                  <c:v>4.7004745014803222E-2</c:v>
                </c:pt>
                <c:pt idx="6">
                  <c:v>5.9516302143743482E-2</c:v>
                </c:pt>
                <c:pt idx="7">
                  <c:v>7.2624059163496513E-2</c:v>
                </c:pt>
                <c:pt idx="8">
                  <c:v>8.8891848416119731E-2</c:v>
                </c:pt>
                <c:pt idx="9">
                  <c:v>0.10578129961518248</c:v>
                </c:pt>
                <c:pt idx="10">
                  <c:v>0.12331077212284128</c:v>
                </c:pt>
                <c:pt idx="11">
                  <c:v>0.14149911101096044</c:v>
                </c:pt>
                <c:pt idx="12">
                  <c:v>0.16036565914575512</c:v>
                </c:pt>
              </c:numCache>
            </c:numRef>
          </c:val>
          <c:extLst xmlns:c16r2="http://schemas.microsoft.com/office/drawing/2015/06/chart">
            <c:ext xmlns:c16="http://schemas.microsoft.com/office/drawing/2014/chart" uri="{C3380CC4-5D6E-409C-BE32-E72D297353CC}">
              <c16:uniqueId val="{00000009-F090-439D-8415-CE2157E11737}"/>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'B3.Banks'!$AX$258:$AX$270</c:f>
              <c:numCache>
                <c:formatCode>#,##0.000</c:formatCode>
                <c:ptCount val="13"/>
                <c:pt idx="0">
                  <c:v>8.7312916454933233E-4</c:v>
                </c:pt>
                <c:pt idx="1">
                  <c:v>9.7838784703313682E-4</c:v>
                </c:pt>
                <c:pt idx="2">
                  <c:v>1.0891604125250736E-3</c:v>
                </c:pt>
                <c:pt idx="3">
                  <c:v>1.3705114470467261E-3</c:v>
                </c:pt>
                <c:pt idx="4">
                  <c:v>1.6652493080366328E-3</c:v>
                </c:pt>
                <c:pt idx="5">
                  <c:v>1.9738674924216306E-3</c:v>
                </c:pt>
                <c:pt idx="6">
                  <c:v>2.296875805208356E-3</c:v>
                </c:pt>
                <c:pt idx="7">
                  <c:v>2.6348008664516531E-3</c:v>
                </c:pt>
                <c:pt idx="8">
                  <c:v>3.1064737959819975E-3</c:v>
                </c:pt>
                <c:pt idx="9">
                  <c:v>3.5959597223469749E-3</c:v>
                </c:pt>
                <c:pt idx="10">
                  <c:v>4.1037824962481574E-3</c:v>
                </c:pt>
                <c:pt idx="11">
                  <c:v>4.6304797972164507E-3</c:v>
                </c:pt>
                <c:pt idx="12">
                  <c:v>5.1766034772249749E-3</c:v>
                </c:pt>
              </c:numCache>
            </c:numRef>
          </c:val>
          <c:extLst xmlns:c16r2="http://schemas.microsoft.com/office/drawing/2015/06/chart">
            <c:ext xmlns:c16="http://schemas.microsoft.com/office/drawing/2014/chart" uri="{C3380CC4-5D6E-409C-BE32-E72D297353CC}">
              <c16:uniqueId val="{0000000A-F090-439D-8415-CE2157E11737}"/>
            </c:ext>
          </c:extLst>
        </c:ser>
        <c:dLbls>
          <c:showLegendKey val="0"/>
          <c:showVal val="0"/>
          <c:showCatName val="0"/>
          <c:showSerName val="0"/>
          <c:showPercent val="0"/>
          <c:showBubbleSize val="0"/>
        </c:dLbls>
        <c:axId val="405529296"/>
        <c:axId val="405979368"/>
      </c:areaChart>
      <c:catAx>
        <c:axId val="4055292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79368"/>
        <c:crosses val="autoZero"/>
        <c:auto val="1"/>
        <c:lblAlgn val="ctr"/>
        <c:lblOffset val="100"/>
        <c:noMultiLvlLbl val="0"/>
      </c:catAx>
      <c:valAx>
        <c:axId val="405979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2929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'B3.Banks'!$Z$279:$Z$291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2654-4F4E-BB63-F7099589A7EF}"/>
            </c:ext>
          </c:extLst>
        </c:ser>
        <c:ser>
          <c:idx val="1"/>
          <c:order val="1"/>
          <c:tx>
            <c:strRef>
              <c:f>'B3.Banks'!$AA$5</c:f>
              <c:strCache>
                <c:ptCount val="1"/>
                <c:pt idx="0">
                  <c:v>HCFC-123</c:v>
                </c:pt>
              </c:strCache>
            </c:strRef>
          </c:tx>
          <c:spPr>
            <a:solidFill>
              <a:schemeClr val="accent2"/>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'B3.Banks'!$AA$279:$AA$291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2654-4F4E-BB63-F7099589A7EF}"/>
            </c:ext>
          </c:extLst>
        </c:ser>
        <c:ser>
          <c:idx val="2"/>
          <c:order val="2"/>
          <c:tx>
            <c:strRef>
              <c:f>'B3.Banks'!$AB$5</c:f>
              <c:strCache>
                <c:ptCount val="1"/>
                <c:pt idx="0">
                  <c:v>HFC-134a</c:v>
                </c:pt>
              </c:strCache>
            </c:strRef>
          </c:tx>
          <c:spPr>
            <a:solidFill>
              <a:schemeClr val="accent3"/>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'B3.Banks'!$AB$279:$AB$291</c:f>
              <c:numCache>
                <c:formatCode>#,##0</c:formatCode>
                <c:ptCount val="13"/>
                <c:pt idx="0">
                  <c:v>41192.292718440498</c:v>
                </c:pt>
                <c:pt idx="1">
                  <c:v>45129.810310593966</c:v>
                </c:pt>
                <c:pt idx="2">
                  <c:v>48705.829825714143</c:v>
                </c:pt>
                <c:pt idx="3">
                  <c:v>51695.29469239946</c:v>
                </c:pt>
                <c:pt idx="4">
                  <c:v>54101.181254363306</c:v>
                </c:pt>
                <c:pt idx="5">
                  <c:v>55913.285485339962</c:v>
                </c:pt>
                <c:pt idx="6">
                  <c:v>57059.760680407402</c:v>
                </c:pt>
                <c:pt idx="7">
                  <c:v>57418.614025298259</c:v>
                </c:pt>
                <c:pt idx="8">
                  <c:v>56542.083491915524</c:v>
                </c:pt>
                <c:pt idx="9">
                  <c:v>54454.842102208524</c:v>
                </c:pt>
                <c:pt idx="10">
                  <c:v>51342.465689593992</c:v>
                </c:pt>
                <c:pt idx="11">
                  <c:v>47446.907439679126</c:v>
                </c:pt>
                <c:pt idx="12">
                  <c:v>43007.295829959192</c:v>
                </c:pt>
              </c:numCache>
            </c:numRef>
          </c:val>
          <c:extLst xmlns:c16r2="http://schemas.microsoft.com/office/drawing/2015/06/chart">
            <c:ext xmlns:c16="http://schemas.microsoft.com/office/drawing/2014/chart" uri="{C3380CC4-5D6E-409C-BE32-E72D297353CC}">
              <c16:uniqueId val="{00000002-2654-4F4E-BB63-F7099589A7EF}"/>
            </c:ext>
          </c:extLst>
        </c:ser>
        <c:ser>
          <c:idx val="3"/>
          <c:order val="3"/>
          <c:tx>
            <c:strRef>
              <c:f>'B3.Banks'!$AC$5</c:f>
              <c:strCache>
                <c:ptCount val="1"/>
                <c:pt idx="0">
                  <c:v>HFC-404A</c:v>
                </c:pt>
              </c:strCache>
            </c:strRef>
          </c:tx>
          <c:spPr>
            <a:solidFill>
              <a:schemeClr val="accent4"/>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'B3.Banks'!$AC$279:$AC$291</c:f>
              <c:numCache>
                <c:formatCode>#,##0</c:formatCode>
                <c:ptCount val="13"/>
                <c:pt idx="0">
                  <c:v>165694.74036507792</c:v>
                </c:pt>
                <c:pt idx="1">
                  <c:v>165273.78893540148</c:v>
                </c:pt>
                <c:pt idx="2">
                  <c:v>163715.3916832589</c:v>
                </c:pt>
                <c:pt idx="3">
                  <c:v>160319.63112425775</c:v>
                </c:pt>
                <c:pt idx="4">
                  <c:v>155068.52384306525</c:v>
                </c:pt>
                <c:pt idx="5">
                  <c:v>147963.88084362078</c:v>
                </c:pt>
                <c:pt idx="6">
                  <c:v>139116.49972072852</c:v>
                </c:pt>
                <c:pt idx="7">
                  <c:v>128757.63669313346</c:v>
                </c:pt>
                <c:pt idx="8">
                  <c:v>118261.77526471607</c:v>
                </c:pt>
                <c:pt idx="9">
                  <c:v>107836.7471223355</c:v>
                </c:pt>
                <c:pt idx="10">
                  <c:v>97506.909679028075</c:v>
                </c:pt>
                <c:pt idx="11">
                  <c:v>87221.731051212788</c:v>
                </c:pt>
                <c:pt idx="12">
                  <c:v>76940.99596612915</c:v>
                </c:pt>
              </c:numCache>
            </c:numRef>
          </c:val>
          <c:extLst xmlns:c16r2="http://schemas.microsoft.com/office/drawing/2015/06/chart">
            <c:ext xmlns:c16="http://schemas.microsoft.com/office/drawing/2014/chart" uri="{C3380CC4-5D6E-409C-BE32-E72D297353CC}">
              <c16:uniqueId val="{00000003-2654-4F4E-BB63-F7099589A7EF}"/>
            </c:ext>
          </c:extLst>
        </c:ser>
        <c:ser>
          <c:idx val="4"/>
          <c:order val="4"/>
          <c:tx>
            <c:strRef>
              <c:f>'B3.Banks'!$AD$5</c:f>
              <c:strCache>
                <c:ptCount val="1"/>
                <c:pt idx="0">
                  <c:v>HFC-410A</c:v>
                </c:pt>
              </c:strCache>
            </c:strRef>
          </c:tx>
          <c:spPr>
            <a:solidFill>
              <a:schemeClr val="accent5"/>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'B3.Banks'!$AD$279:$AD$291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2654-4F4E-BB63-F7099589A7EF}"/>
            </c:ext>
          </c:extLst>
        </c:ser>
        <c:ser>
          <c:idx val="5"/>
          <c:order val="5"/>
          <c:tx>
            <c:strRef>
              <c:f>'B3.Banks'!$AE$5</c:f>
              <c:strCache>
                <c:ptCount val="1"/>
                <c:pt idx="0">
                  <c:v>HFC-407C</c:v>
                </c:pt>
              </c:strCache>
            </c:strRef>
          </c:tx>
          <c:spPr>
            <a:solidFill>
              <a:schemeClr val="accent6"/>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'B3.Banks'!$AE$279:$AE$291</c:f>
              <c:numCache>
                <c:formatCode>#,##0</c:formatCode>
                <c:ptCount val="13"/>
                <c:pt idx="0">
                  <c:v>31344.153435500157</c:v>
                </c:pt>
                <c:pt idx="1">
                  <c:v>32373.951098212172</c:v>
                </c:pt>
                <c:pt idx="2">
                  <c:v>33156.476304685719</c:v>
                </c:pt>
                <c:pt idx="3">
                  <c:v>33490.229739099101</c:v>
                </c:pt>
                <c:pt idx="4">
                  <c:v>33417.486091480743</c:v>
                </c:pt>
                <c:pt idx="5">
                  <c:v>32980.876234419527</c:v>
                </c:pt>
                <c:pt idx="6">
                  <c:v>32178.681317008191</c:v>
                </c:pt>
                <c:pt idx="7">
                  <c:v>30961.651523509787</c:v>
                </c:pt>
                <c:pt idx="8">
                  <c:v>29193.596786705315</c:v>
                </c:pt>
                <c:pt idx="9">
                  <c:v>26875.163053542987</c:v>
                </c:pt>
                <c:pt idx="10">
                  <c:v>24094.546104080822</c:v>
                </c:pt>
                <c:pt idx="11">
                  <c:v>20977.710450943636</c:v>
                </c:pt>
                <c:pt idx="12">
                  <c:v>17659.208181691538</c:v>
                </c:pt>
              </c:numCache>
            </c:numRef>
          </c:val>
          <c:extLst xmlns:c16r2="http://schemas.microsoft.com/office/drawing/2015/06/chart">
            <c:ext xmlns:c16="http://schemas.microsoft.com/office/drawing/2014/chart" uri="{C3380CC4-5D6E-409C-BE32-E72D297353CC}">
              <c16:uniqueId val="{00000005-2654-4F4E-BB63-F7099589A7EF}"/>
            </c:ext>
          </c:extLst>
        </c:ser>
        <c:ser>
          <c:idx val="6"/>
          <c:order val="6"/>
          <c:tx>
            <c:strRef>
              <c:f>'B3.Banks'!$AF$5</c:f>
              <c:strCache>
                <c:ptCount val="1"/>
                <c:pt idx="0">
                  <c:v>HFC-32</c:v>
                </c:pt>
              </c:strCache>
            </c:strRef>
          </c:tx>
          <c:spPr>
            <a:solidFill>
              <a:schemeClr val="accent1">
                <a:lumMod val="60000"/>
              </a:schemeClr>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'B3.Banks'!$AF$279:$AF$291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2654-4F4E-BB63-F7099589A7EF}"/>
            </c:ext>
          </c:extLst>
        </c:ser>
        <c:ser>
          <c:idx val="7"/>
          <c:order val="7"/>
          <c:tx>
            <c:strRef>
              <c:f>'B3.Banks'!$AG$5</c:f>
              <c:strCache>
                <c:ptCount val="1"/>
                <c:pt idx="0">
                  <c:v>HFC-Mix</c:v>
                </c:pt>
              </c:strCache>
            </c:strRef>
          </c:tx>
          <c:spPr>
            <a:solidFill>
              <a:schemeClr val="accent2">
                <a:lumMod val="60000"/>
              </a:schemeClr>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'B3.Banks'!$AG$279:$AG$291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654-4F4E-BB63-F7099589A7EF}"/>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'B3.Banks'!$AH$279:$AH$291</c:f>
              <c:numCache>
                <c:formatCode>#,##0</c:formatCode>
                <c:ptCount val="13"/>
                <c:pt idx="0">
                  <c:v>21881.319946522763</c:v>
                </c:pt>
                <c:pt idx="1">
                  <c:v>20612.036679354605</c:v>
                </c:pt>
                <c:pt idx="2">
                  <c:v>20347.863179943539</c:v>
                </c:pt>
                <c:pt idx="3">
                  <c:v>21534.503996979191</c:v>
                </c:pt>
                <c:pt idx="4">
                  <c:v>26625.287142152967</c:v>
                </c:pt>
                <c:pt idx="5">
                  <c:v>35567.090922945528</c:v>
                </c:pt>
                <c:pt idx="6">
                  <c:v>45794.698644314049</c:v>
                </c:pt>
                <c:pt idx="7">
                  <c:v>57228.678721942859</c:v>
                </c:pt>
                <c:pt idx="8">
                  <c:v>68681.665940276464</c:v>
                </c:pt>
                <c:pt idx="9">
                  <c:v>80053.421644372735</c:v>
                </c:pt>
                <c:pt idx="10">
                  <c:v>91234.003586535633</c:v>
                </c:pt>
                <c:pt idx="11">
                  <c:v>102109.60811858372</c:v>
                </c:pt>
                <c:pt idx="12">
                  <c:v>112570.09846889516</c:v>
                </c:pt>
              </c:numCache>
            </c:numRef>
          </c:val>
          <c:extLst xmlns:c16r2="http://schemas.microsoft.com/office/drawing/2015/06/chart">
            <c:ext xmlns:c16="http://schemas.microsoft.com/office/drawing/2014/chart" uri="{C3380CC4-5D6E-409C-BE32-E72D297353CC}">
              <c16:uniqueId val="{00000008-2654-4F4E-BB63-F7099589A7EF}"/>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'B3.Banks'!$AI$279:$AI$291</c:f>
              <c:numCache>
                <c:formatCode>#,##0</c:formatCode>
                <c:ptCount val="13"/>
                <c:pt idx="0">
                  <c:v>0</c:v>
                </c:pt>
                <c:pt idx="1">
                  <c:v>0</c:v>
                </c:pt>
                <c:pt idx="2">
                  <c:v>0</c:v>
                </c:pt>
                <c:pt idx="3">
                  <c:v>243.23608571210076</c:v>
                </c:pt>
                <c:pt idx="4">
                  <c:v>731.99232389577855</c:v>
                </c:pt>
                <c:pt idx="5">
                  <c:v>1468.5523244407134</c:v>
                </c:pt>
                <c:pt idx="6">
                  <c:v>2455.1157989286148</c:v>
                </c:pt>
                <c:pt idx="7">
                  <c:v>3693.4320761767426</c:v>
                </c:pt>
                <c:pt idx="8">
                  <c:v>5407.9968869467793</c:v>
                </c:pt>
                <c:pt idx="9">
                  <c:v>7592.1223395206362</c:v>
                </c:pt>
                <c:pt idx="10">
                  <c:v>10230.538482288108</c:v>
                </c:pt>
                <c:pt idx="11">
                  <c:v>13295.712443519276</c:v>
                </c:pt>
                <c:pt idx="12">
                  <c:v>16748.536199584429</c:v>
                </c:pt>
              </c:numCache>
            </c:numRef>
          </c:val>
          <c:extLst xmlns:c16r2="http://schemas.microsoft.com/office/drawing/2015/06/chart">
            <c:ext xmlns:c16="http://schemas.microsoft.com/office/drawing/2014/chart" uri="{C3380CC4-5D6E-409C-BE32-E72D297353CC}">
              <c16:uniqueId val="{00000009-2654-4F4E-BB63-F7099589A7EF}"/>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'B3.Banks'!$AJ$279:$AJ$291</c:f>
              <c:numCache>
                <c:formatCode>#,##0</c:formatCode>
                <c:ptCount val="13"/>
                <c:pt idx="0">
                  <c:v>0</c:v>
                </c:pt>
                <c:pt idx="1">
                  <c:v>0</c:v>
                </c:pt>
                <c:pt idx="2">
                  <c:v>0</c:v>
                </c:pt>
                <c:pt idx="3">
                  <c:v>380.19283227976632</c:v>
                </c:pt>
                <c:pt idx="4">
                  <c:v>1141.228386340578</c:v>
                </c:pt>
                <c:pt idx="5">
                  <c:v>2283.5498623469921</c:v>
                </c:pt>
                <c:pt idx="6">
                  <c:v>3807.1500021592756</c:v>
                </c:pt>
                <c:pt idx="7">
                  <c:v>5710.9717296886256</c:v>
                </c:pt>
                <c:pt idx="8">
                  <c:v>8193.437774672715</c:v>
                </c:pt>
                <c:pt idx="9">
                  <c:v>11241.912850578556</c:v>
                </c:pt>
                <c:pt idx="10">
                  <c:v>14833.719675354172</c:v>
                </c:pt>
                <c:pt idx="11">
                  <c:v>18932.243314589461</c:v>
                </c:pt>
                <c:pt idx="12">
                  <c:v>23487.534378250184</c:v>
                </c:pt>
              </c:numCache>
            </c:numRef>
          </c:val>
          <c:extLst xmlns:c16r2="http://schemas.microsoft.com/office/drawing/2015/06/chart">
            <c:ext xmlns:c16="http://schemas.microsoft.com/office/drawing/2014/chart" uri="{C3380CC4-5D6E-409C-BE32-E72D297353CC}">
              <c16:uniqueId val="{0000000A-2654-4F4E-BB63-F7099589A7EF}"/>
            </c:ext>
          </c:extLst>
        </c:ser>
        <c:dLbls>
          <c:showLegendKey val="0"/>
          <c:showVal val="0"/>
          <c:showCatName val="0"/>
          <c:showSerName val="0"/>
          <c:showPercent val="0"/>
          <c:showBubbleSize val="0"/>
        </c:dLbls>
        <c:axId val="405980152"/>
        <c:axId val="405980544"/>
      </c:areaChart>
      <c:catAx>
        <c:axId val="4059801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0544"/>
        <c:crosses val="autoZero"/>
        <c:auto val="1"/>
        <c:lblAlgn val="ctr"/>
        <c:lblOffset val="100"/>
        <c:noMultiLvlLbl val="0"/>
      </c:catAx>
      <c:valAx>
        <c:axId val="405980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0152"/>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'B3.Banks'!$AN$279:$AN$291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A4C4-45AB-9908-09D627D6FA78}"/>
            </c:ext>
          </c:extLst>
        </c:ser>
        <c:ser>
          <c:idx val="1"/>
          <c:order val="1"/>
          <c:tx>
            <c:strRef>
              <c:f>'B3.Banks'!$AO$5</c:f>
              <c:strCache>
                <c:ptCount val="1"/>
                <c:pt idx="0">
                  <c:v>HCFC-123</c:v>
                </c:pt>
              </c:strCache>
            </c:strRef>
          </c:tx>
          <c:spPr>
            <a:solidFill>
              <a:schemeClr val="accent2"/>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'B3.Banks'!$AO$279:$AO$291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A4C4-45AB-9908-09D627D6FA78}"/>
            </c:ext>
          </c:extLst>
        </c:ser>
        <c:ser>
          <c:idx val="2"/>
          <c:order val="2"/>
          <c:tx>
            <c:strRef>
              <c:f>'B3.Banks'!$AP$5</c:f>
              <c:strCache>
                <c:ptCount val="1"/>
                <c:pt idx="0">
                  <c:v>HFC-134a</c:v>
                </c:pt>
              </c:strCache>
            </c:strRef>
          </c:tx>
          <c:spPr>
            <a:solidFill>
              <a:schemeClr val="accent3"/>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'B3.Banks'!$AP$279:$AP$291</c:f>
              <c:numCache>
                <c:formatCode>#,##0.000</c:formatCode>
                <c:ptCount val="13"/>
                <c:pt idx="0">
                  <c:v>5.8904978587369913E-2</c:v>
                </c:pt>
                <c:pt idx="1">
                  <c:v>6.4535628744149379E-2</c:v>
                </c:pt>
                <c:pt idx="2">
                  <c:v>6.9649336650771235E-2</c:v>
                </c:pt>
                <c:pt idx="3">
                  <c:v>7.3924271410131234E-2</c:v>
                </c:pt>
                <c:pt idx="4">
                  <c:v>7.7364689193739539E-2</c:v>
                </c:pt>
                <c:pt idx="5">
                  <c:v>7.9955998244036153E-2</c:v>
                </c:pt>
                <c:pt idx="6">
                  <c:v>8.1595457772982577E-2</c:v>
                </c:pt>
                <c:pt idx="7">
                  <c:v>8.2108618056176516E-2</c:v>
                </c:pt>
                <c:pt idx="8">
                  <c:v>8.0855179393439197E-2</c:v>
                </c:pt>
                <c:pt idx="9">
                  <c:v>7.7870424206158195E-2</c:v>
                </c:pt>
                <c:pt idx="10">
                  <c:v>7.3419725936119409E-2</c:v>
                </c:pt>
                <c:pt idx="11">
                  <c:v>6.7849077638741151E-2</c:v>
                </c:pt>
                <c:pt idx="12">
                  <c:v>6.1500433036841648E-2</c:v>
                </c:pt>
              </c:numCache>
            </c:numRef>
          </c:val>
          <c:extLst xmlns:c16r2="http://schemas.microsoft.com/office/drawing/2015/06/chart">
            <c:ext xmlns:c16="http://schemas.microsoft.com/office/drawing/2014/chart" uri="{C3380CC4-5D6E-409C-BE32-E72D297353CC}">
              <c16:uniqueId val="{00000002-A4C4-45AB-9908-09D627D6FA78}"/>
            </c:ext>
          </c:extLst>
        </c:ser>
        <c:ser>
          <c:idx val="3"/>
          <c:order val="3"/>
          <c:tx>
            <c:strRef>
              <c:f>'B3.Banks'!$AQ$5</c:f>
              <c:strCache>
                <c:ptCount val="1"/>
                <c:pt idx="0">
                  <c:v>HFC-404A</c:v>
                </c:pt>
              </c:strCache>
            </c:strRef>
          </c:tx>
          <c:spPr>
            <a:solidFill>
              <a:schemeClr val="accent4"/>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'B3.Banks'!$AQ$279:$AQ$291</c:f>
              <c:numCache>
                <c:formatCode>#,##0.000</c:formatCode>
                <c:ptCount val="13"/>
                <c:pt idx="0">
                  <c:v>0.64985477171183559</c:v>
                </c:pt>
                <c:pt idx="1">
                  <c:v>0.64820380020464452</c:v>
                </c:pt>
                <c:pt idx="2">
                  <c:v>0.64209176618174135</c:v>
                </c:pt>
                <c:pt idx="3">
                  <c:v>0.62877359326933879</c:v>
                </c:pt>
                <c:pt idx="4">
                  <c:v>0.60817875051250192</c:v>
                </c:pt>
                <c:pt idx="5">
                  <c:v>0.58031434066868071</c:v>
                </c:pt>
                <c:pt idx="6">
                  <c:v>0.54561491190469735</c:v>
                </c:pt>
                <c:pt idx="7">
                  <c:v>0.5049874511104695</c:v>
                </c:pt>
                <c:pt idx="8">
                  <c:v>0.46382268258821641</c:v>
                </c:pt>
                <c:pt idx="9">
                  <c:v>0.42293572221379983</c:v>
                </c:pt>
                <c:pt idx="10">
                  <c:v>0.3824220997611481</c:v>
                </c:pt>
                <c:pt idx="11">
                  <c:v>0.34208362918285656</c:v>
                </c:pt>
                <c:pt idx="12">
                  <c:v>0.30176258617915852</c:v>
                </c:pt>
              </c:numCache>
            </c:numRef>
          </c:val>
          <c:extLst xmlns:c16r2="http://schemas.microsoft.com/office/drawing/2015/06/chart">
            <c:ext xmlns:c16="http://schemas.microsoft.com/office/drawing/2014/chart" uri="{C3380CC4-5D6E-409C-BE32-E72D297353CC}">
              <c16:uniqueId val="{00000003-A4C4-45AB-9908-09D627D6FA78}"/>
            </c:ext>
          </c:extLst>
        </c:ser>
        <c:ser>
          <c:idx val="4"/>
          <c:order val="4"/>
          <c:tx>
            <c:strRef>
              <c:f>'B3.Banks'!$AR$5</c:f>
              <c:strCache>
                <c:ptCount val="1"/>
                <c:pt idx="0">
                  <c:v>HFC-410A</c:v>
                </c:pt>
              </c:strCache>
            </c:strRef>
          </c:tx>
          <c:spPr>
            <a:solidFill>
              <a:schemeClr val="accent5"/>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'B3.Banks'!$AR$279:$AR$291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A4C4-45AB-9908-09D627D6FA78}"/>
            </c:ext>
          </c:extLst>
        </c:ser>
        <c:ser>
          <c:idx val="5"/>
          <c:order val="5"/>
          <c:tx>
            <c:strRef>
              <c:f>'B3.Banks'!$AS$5</c:f>
              <c:strCache>
                <c:ptCount val="1"/>
                <c:pt idx="0">
                  <c:v>HFC-407C</c:v>
                </c:pt>
              </c:strCache>
            </c:strRef>
          </c:tx>
          <c:spPr>
            <a:solidFill>
              <a:schemeClr val="accent6"/>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'B3.Banks'!$AS$279:$AS$291</c:f>
              <c:numCache>
                <c:formatCode>#,##0.000</c:formatCode>
                <c:ptCount val="13"/>
                <c:pt idx="0">
                  <c:v>5.5604528194577278E-2</c:v>
                </c:pt>
                <c:pt idx="1">
                  <c:v>5.7431389248228396E-2</c:v>
                </c:pt>
                <c:pt idx="2">
                  <c:v>5.8819588964512469E-2</c:v>
                </c:pt>
                <c:pt idx="3">
                  <c:v>5.9411667557161811E-2</c:v>
                </c:pt>
                <c:pt idx="4">
                  <c:v>5.9282620326286839E-2</c:v>
                </c:pt>
                <c:pt idx="5">
                  <c:v>5.8508074439860239E-2</c:v>
                </c:pt>
                <c:pt idx="6">
                  <c:v>5.7084980656372533E-2</c:v>
                </c:pt>
                <c:pt idx="7">
                  <c:v>5.4925969802706358E-2</c:v>
                </c:pt>
                <c:pt idx="8">
                  <c:v>5.1789440699615226E-2</c:v>
                </c:pt>
                <c:pt idx="9">
                  <c:v>4.7676539256985263E-2</c:v>
                </c:pt>
                <c:pt idx="10">
                  <c:v>4.274372478863938E-2</c:v>
                </c:pt>
                <c:pt idx="11">
                  <c:v>3.7214458339974006E-2</c:v>
                </c:pt>
                <c:pt idx="12">
                  <c:v>3.1327435314320785E-2</c:v>
                </c:pt>
              </c:numCache>
            </c:numRef>
          </c:val>
          <c:extLst xmlns:c16r2="http://schemas.microsoft.com/office/drawing/2015/06/chart">
            <c:ext xmlns:c16="http://schemas.microsoft.com/office/drawing/2014/chart" uri="{C3380CC4-5D6E-409C-BE32-E72D297353CC}">
              <c16:uniqueId val="{00000005-A4C4-45AB-9908-09D627D6FA78}"/>
            </c:ext>
          </c:extLst>
        </c:ser>
        <c:ser>
          <c:idx val="6"/>
          <c:order val="6"/>
          <c:tx>
            <c:strRef>
              <c:f>'B3.Banks'!$AT$5</c:f>
              <c:strCache>
                <c:ptCount val="1"/>
                <c:pt idx="0">
                  <c:v>HFC-32</c:v>
                </c:pt>
              </c:strCache>
            </c:strRef>
          </c:tx>
          <c:spPr>
            <a:solidFill>
              <a:schemeClr val="accent1">
                <a:lumMod val="60000"/>
              </a:schemeClr>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'B3.Banks'!$AT$279:$AT$291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A4C4-45AB-9908-09D627D6FA78}"/>
            </c:ext>
          </c:extLst>
        </c:ser>
        <c:ser>
          <c:idx val="7"/>
          <c:order val="7"/>
          <c:tx>
            <c:strRef>
              <c:f>'B3.Banks'!$AU$5</c:f>
              <c:strCache>
                <c:ptCount val="1"/>
                <c:pt idx="0">
                  <c:v>HFC-Mix</c:v>
                </c:pt>
              </c:strCache>
            </c:strRef>
          </c:tx>
          <c:spPr>
            <a:solidFill>
              <a:schemeClr val="accent2">
                <a:lumMod val="60000"/>
              </a:schemeClr>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'B3.Banks'!$AU$279:$AU$291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A4C4-45AB-9908-09D627D6FA78}"/>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'B3.Banks'!$AV$279:$AV$291</c:f>
              <c:numCache>
                <c:formatCode>#,##0.000</c:formatCode>
                <c:ptCount val="13"/>
                <c:pt idx="0">
                  <c:v>3.2821979919784146E-2</c:v>
                </c:pt>
                <c:pt idx="1">
                  <c:v>3.0918055019031908E-2</c:v>
                </c:pt>
                <c:pt idx="2">
                  <c:v>3.052179476991531E-2</c:v>
                </c:pt>
                <c:pt idx="3">
                  <c:v>3.2301755995468785E-2</c:v>
                </c:pt>
                <c:pt idx="4">
                  <c:v>3.9937930713229444E-2</c:v>
                </c:pt>
                <c:pt idx="5">
                  <c:v>5.3350636384418296E-2</c:v>
                </c:pt>
                <c:pt idx="6">
                  <c:v>6.8692047966471076E-2</c:v>
                </c:pt>
                <c:pt idx="7">
                  <c:v>8.5843018082914294E-2</c:v>
                </c:pt>
                <c:pt idx="8">
                  <c:v>0.10302249891041469</c:v>
                </c:pt>
                <c:pt idx="9">
                  <c:v>0.1200801324665591</c:v>
                </c:pt>
                <c:pt idx="10">
                  <c:v>0.13685100537980344</c:v>
                </c:pt>
                <c:pt idx="11">
                  <c:v>0.15316441217787558</c:v>
                </c:pt>
                <c:pt idx="12">
                  <c:v>0.16885514770334273</c:v>
                </c:pt>
              </c:numCache>
            </c:numRef>
          </c:val>
          <c:extLst xmlns:c16r2="http://schemas.microsoft.com/office/drawing/2015/06/chart">
            <c:ext xmlns:c16="http://schemas.microsoft.com/office/drawing/2014/chart" uri="{C3380CC4-5D6E-409C-BE32-E72D297353CC}">
              <c16:uniqueId val="{00000008-A4C4-45AB-9908-09D627D6FA78}"/>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'B3.Banks'!$AW$279:$AW$291</c:f>
              <c:numCache>
                <c:formatCode>#,##0.000</c:formatCode>
                <c:ptCount val="13"/>
                <c:pt idx="0">
                  <c:v>0</c:v>
                </c:pt>
                <c:pt idx="1">
                  <c:v>0</c:v>
                </c:pt>
                <c:pt idx="2">
                  <c:v>0</c:v>
                </c:pt>
                <c:pt idx="3">
                  <c:v>1.2161804285605037E-4</c:v>
                </c:pt>
                <c:pt idx="4">
                  <c:v>3.6599616194788923E-4</c:v>
                </c:pt>
                <c:pt idx="5">
                  <c:v>7.3427616222035679E-4</c:v>
                </c:pt>
                <c:pt idx="6">
                  <c:v>1.2275578994643073E-3</c:v>
                </c:pt>
                <c:pt idx="7">
                  <c:v>1.8467160380883712E-3</c:v>
                </c:pt>
                <c:pt idx="8">
                  <c:v>2.7039984434733899E-3</c:v>
                </c:pt>
                <c:pt idx="9">
                  <c:v>3.7960611697603181E-3</c:v>
                </c:pt>
                <c:pt idx="10">
                  <c:v>5.1152692411440539E-3</c:v>
                </c:pt>
                <c:pt idx="11">
                  <c:v>6.6478562217596382E-3</c:v>
                </c:pt>
                <c:pt idx="12">
                  <c:v>8.3742680997922134E-3</c:v>
                </c:pt>
              </c:numCache>
            </c:numRef>
          </c:val>
          <c:extLst xmlns:c16r2="http://schemas.microsoft.com/office/drawing/2015/06/chart">
            <c:ext xmlns:c16="http://schemas.microsoft.com/office/drawing/2014/chart" uri="{C3380CC4-5D6E-409C-BE32-E72D297353CC}">
              <c16:uniqueId val="{00000009-A4C4-45AB-9908-09D627D6FA78}"/>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'B3.Banks'!$AX$279:$AX$291</c:f>
              <c:numCache>
                <c:formatCode>#,##0.000</c:formatCode>
                <c:ptCount val="13"/>
                <c:pt idx="0">
                  <c:v>0</c:v>
                </c:pt>
                <c:pt idx="1">
                  <c:v>0</c:v>
                </c:pt>
                <c:pt idx="2">
                  <c:v>0</c:v>
                </c:pt>
                <c:pt idx="3">
                  <c:v>1.5207713291190653E-6</c:v>
                </c:pt>
                <c:pt idx="4">
                  <c:v>4.564913545362312E-6</c:v>
                </c:pt>
                <c:pt idx="5">
                  <c:v>9.1341994493879688E-6</c:v>
                </c:pt>
                <c:pt idx="6">
                  <c:v>1.5228600008637102E-5</c:v>
                </c:pt>
                <c:pt idx="7">
                  <c:v>2.2843886918754502E-5</c:v>
                </c:pt>
                <c:pt idx="8">
                  <c:v>3.2773751098690858E-5</c:v>
                </c:pt>
                <c:pt idx="9">
                  <c:v>4.4967651402314222E-5</c:v>
                </c:pt>
                <c:pt idx="10">
                  <c:v>5.9334878701416687E-5</c:v>
                </c:pt>
                <c:pt idx="11">
                  <c:v>7.5728973258357848E-5</c:v>
                </c:pt>
                <c:pt idx="12">
                  <c:v>9.3950137513000736E-5</c:v>
                </c:pt>
              </c:numCache>
            </c:numRef>
          </c:val>
          <c:extLst xmlns:c16r2="http://schemas.microsoft.com/office/drawing/2015/06/chart">
            <c:ext xmlns:c16="http://schemas.microsoft.com/office/drawing/2014/chart" uri="{C3380CC4-5D6E-409C-BE32-E72D297353CC}">
              <c16:uniqueId val="{0000000A-A4C4-45AB-9908-09D627D6FA78}"/>
            </c:ext>
          </c:extLst>
        </c:ser>
        <c:dLbls>
          <c:showLegendKey val="0"/>
          <c:showVal val="0"/>
          <c:showCatName val="0"/>
          <c:showSerName val="0"/>
          <c:showPercent val="0"/>
          <c:showBubbleSize val="0"/>
        </c:dLbls>
        <c:axId val="405981328"/>
        <c:axId val="405981720"/>
      </c:areaChart>
      <c:catAx>
        <c:axId val="405981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1720"/>
        <c:crosses val="autoZero"/>
        <c:auto val="1"/>
        <c:lblAlgn val="ctr"/>
        <c:lblOffset val="100"/>
        <c:noMultiLvlLbl val="0"/>
      </c:catAx>
      <c:valAx>
        <c:axId val="4059817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132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'B3.Banks'!$Z$300:$Z$312</c:f>
              <c:numCache>
                <c:formatCode>#,##0</c:formatCode>
                <c:ptCount val="13"/>
                <c:pt idx="0">
                  <c:v>287759.35488999146</c:v>
                </c:pt>
                <c:pt idx="1">
                  <c:v>237992.31628850329</c:v>
                </c:pt>
                <c:pt idx="2">
                  <c:v>189988.43308315266</c:v>
                </c:pt>
                <c:pt idx="3">
                  <c:v>143730.01116690075</c:v>
                </c:pt>
                <c:pt idx="4">
                  <c:v>97447.465795621611</c:v>
                </c:pt>
                <c:pt idx="5">
                  <c:v>51173.446336822613</c:v>
                </c:pt>
                <c:pt idx="6">
                  <c:v>35497.61974581128</c:v>
                </c:pt>
                <c:pt idx="7">
                  <c:v>23376.898196438</c:v>
                </c:pt>
                <c:pt idx="8">
                  <c:v>14598.920653067697</c:v>
                </c:pt>
                <c:pt idx="9">
                  <c:v>8858.3497020772629</c:v>
                </c:pt>
                <c:pt idx="10">
                  <c:v>5831.2740318883853</c:v>
                </c:pt>
                <c:pt idx="11">
                  <c:v>5233.9976064983293</c:v>
                </c:pt>
                <c:pt idx="12">
                  <c:v>6794.1613755072531</c:v>
                </c:pt>
              </c:numCache>
            </c:numRef>
          </c:val>
          <c:extLst xmlns:c16r2="http://schemas.microsoft.com/office/drawing/2015/06/chart">
            <c:ext xmlns:c16="http://schemas.microsoft.com/office/drawing/2014/chart" uri="{C3380CC4-5D6E-409C-BE32-E72D297353CC}">
              <c16:uniqueId val="{00000000-BA79-4801-92D5-315DBE464261}"/>
            </c:ext>
          </c:extLst>
        </c:ser>
        <c:ser>
          <c:idx val="1"/>
          <c:order val="1"/>
          <c:tx>
            <c:strRef>
              <c:f>'B3.Banks'!$AA$5</c:f>
              <c:strCache>
                <c:ptCount val="1"/>
                <c:pt idx="0">
                  <c:v>HCFC-123</c:v>
                </c:pt>
              </c:strCache>
            </c:strRef>
          </c:tx>
          <c:spPr>
            <a:solidFill>
              <a:schemeClr val="accent2"/>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'B3.Banks'!$AA$300:$AA$312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BA79-4801-92D5-315DBE464261}"/>
            </c:ext>
          </c:extLst>
        </c:ser>
        <c:ser>
          <c:idx val="2"/>
          <c:order val="2"/>
          <c:tx>
            <c:strRef>
              <c:f>'B3.Banks'!$AB$5</c:f>
              <c:strCache>
                <c:ptCount val="1"/>
                <c:pt idx="0">
                  <c:v>HFC-134a</c:v>
                </c:pt>
              </c:strCache>
            </c:strRef>
          </c:tx>
          <c:spPr>
            <a:solidFill>
              <a:schemeClr val="accent3"/>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'B3.Banks'!$AB$300:$AB$312</c:f>
              <c:numCache>
                <c:formatCode>#,##0</c:formatCode>
                <c:ptCount val="13"/>
                <c:pt idx="0">
                  <c:v>1853621.1980148505</c:v>
                </c:pt>
                <c:pt idx="1">
                  <c:v>1980793.8047718743</c:v>
                </c:pt>
                <c:pt idx="2">
                  <c:v>2110737.1455328204</c:v>
                </c:pt>
                <c:pt idx="3">
                  <c:v>2236721.732028028</c:v>
                </c:pt>
                <c:pt idx="4">
                  <c:v>2350014.5924375476</c:v>
                </c:pt>
                <c:pt idx="5">
                  <c:v>2450174.1434595124</c:v>
                </c:pt>
                <c:pt idx="6">
                  <c:v>2536706.3338894113</c:v>
                </c:pt>
                <c:pt idx="7">
                  <c:v>2609131.4701312468</c:v>
                </c:pt>
                <c:pt idx="8">
                  <c:v>2538803.1858363142</c:v>
                </c:pt>
                <c:pt idx="9">
                  <c:v>2443818.6696713595</c:v>
                </c:pt>
                <c:pt idx="10">
                  <c:v>2323881.0439083013</c:v>
                </c:pt>
                <c:pt idx="11">
                  <c:v>2178477.0940579795</c:v>
                </c:pt>
                <c:pt idx="12">
                  <c:v>2007337.3326216014</c:v>
                </c:pt>
              </c:numCache>
            </c:numRef>
          </c:val>
          <c:extLst xmlns:c16r2="http://schemas.microsoft.com/office/drawing/2015/06/chart">
            <c:ext xmlns:c16="http://schemas.microsoft.com/office/drawing/2014/chart" uri="{C3380CC4-5D6E-409C-BE32-E72D297353CC}">
              <c16:uniqueId val="{00000002-BA79-4801-92D5-315DBE464261}"/>
            </c:ext>
          </c:extLst>
        </c:ser>
        <c:ser>
          <c:idx val="3"/>
          <c:order val="3"/>
          <c:tx>
            <c:strRef>
              <c:f>'B3.Banks'!$AC$5</c:f>
              <c:strCache>
                <c:ptCount val="1"/>
                <c:pt idx="0">
                  <c:v>HFC-404A</c:v>
                </c:pt>
              </c:strCache>
            </c:strRef>
          </c:tx>
          <c:spPr>
            <a:solidFill>
              <a:schemeClr val="accent4"/>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'B3.Banks'!$AC$300:$AC$312</c:f>
              <c:numCache>
                <c:formatCode>#,##0</c:formatCode>
                <c:ptCount val="13"/>
                <c:pt idx="0">
                  <c:v>4559539.3423565589</c:v>
                </c:pt>
                <c:pt idx="1">
                  <c:v>4505785.8446796592</c:v>
                </c:pt>
                <c:pt idx="2">
                  <c:v>4436018.6068403972</c:v>
                </c:pt>
                <c:pt idx="3">
                  <c:v>4244483.4469804857</c:v>
                </c:pt>
                <c:pt idx="4">
                  <c:v>4030901.6881813309</c:v>
                </c:pt>
                <c:pt idx="5">
                  <c:v>3796027.9540756033</c:v>
                </c:pt>
                <c:pt idx="6">
                  <c:v>3512562.7152620358</c:v>
                </c:pt>
                <c:pt idx="7">
                  <c:v>3208517.8118721317</c:v>
                </c:pt>
                <c:pt idx="8">
                  <c:v>2973884.1944154603</c:v>
                </c:pt>
                <c:pt idx="9">
                  <c:v>2730629.0039626625</c:v>
                </c:pt>
                <c:pt idx="10">
                  <c:v>2479793.6253574817</c:v>
                </c:pt>
                <c:pt idx="11">
                  <c:v>2222936.9822921725</c:v>
                </c:pt>
                <c:pt idx="12">
                  <c:v>1962086.0482971279</c:v>
                </c:pt>
              </c:numCache>
            </c:numRef>
          </c:val>
          <c:extLst xmlns:c16r2="http://schemas.microsoft.com/office/drawing/2015/06/chart">
            <c:ext xmlns:c16="http://schemas.microsoft.com/office/drawing/2014/chart" uri="{C3380CC4-5D6E-409C-BE32-E72D297353CC}">
              <c16:uniqueId val="{00000003-BA79-4801-92D5-315DBE464261}"/>
            </c:ext>
          </c:extLst>
        </c:ser>
        <c:ser>
          <c:idx val="4"/>
          <c:order val="4"/>
          <c:tx>
            <c:strRef>
              <c:f>'B3.Banks'!$AD$5</c:f>
              <c:strCache>
                <c:ptCount val="1"/>
                <c:pt idx="0">
                  <c:v>HFC-410A</c:v>
                </c:pt>
              </c:strCache>
            </c:strRef>
          </c:tx>
          <c:spPr>
            <a:solidFill>
              <a:schemeClr val="accent5"/>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'B3.Banks'!$AD$300:$AD$312</c:f>
              <c:numCache>
                <c:formatCode>#,##0</c:formatCode>
                <c:ptCount val="13"/>
                <c:pt idx="0">
                  <c:v>43059.925310512604</c:v>
                </c:pt>
                <c:pt idx="1">
                  <c:v>52733.680467991493</c:v>
                </c:pt>
                <c:pt idx="2">
                  <c:v>64165.305257208784</c:v>
                </c:pt>
                <c:pt idx="3">
                  <c:v>75047.531271221276</c:v>
                </c:pt>
                <c:pt idx="4">
                  <c:v>85314.765399227952</c:v>
                </c:pt>
                <c:pt idx="5">
                  <c:v>94844.997667031261</c:v>
                </c:pt>
                <c:pt idx="6">
                  <c:v>103540.89820388594</c:v>
                </c:pt>
                <c:pt idx="7">
                  <c:v>111366.51369654422</c:v>
                </c:pt>
                <c:pt idx="8">
                  <c:v>116800.91369411982</c:v>
                </c:pt>
                <c:pt idx="9">
                  <c:v>119928.54178521487</c:v>
                </c:pt>
                <c:pt idx="10">
                  <c:v>120878.20042902938</c:v>
                </c:pt>
                <c:pt idx="11">
                  <c:v>119733.42616878907</c:v>
                </c:pt>
                <c:pt idx="12">
                  <c:v>116495.22127537186</c:v>
                </c:pt>
              </c:numCache>
            </c:numRef>
          </c:val>
          <c:extLst xmlns:c16r2="http://schemas.microsoft.com/office/drawing/2015/06/chart">
            <c:ext xmlns:c16="http://schemas.microsoft.com/office/drawing/2014/chart" uri="{C3380CC4-5D6E-409C-BE32-E72D297353CC}">
              <c16:uniqueId val="{00000004-BA79-4801-92D5-315DBE464261}"/>
            </c:ext>
          </c:extLst>
        </c:ser>
        <c:ser>
          <c:idx val="5"/>
          <c:order val="5"/>
          <c:tx>
            <c:strRef>
              <c:f>'B3.Banks'!$AE$5</c:f>
              <c:strCache>
                <c:ptCount val="1"/>
                <c:pt idx="0">
                  <c:v>HFC-407C</c:v>
                </c:pt>
              </c:strCache>
            </c:strRef>
          </c:tx>
          <c:spPr>
            <a:solidFill>
              <a:schemeClr val="accent6"/>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'B3.Banks'!$AE$300:$AE$312</c:f>
              <c:numCache>
                <c:formatCode>#,##0</c:formatCode>
                <c:ptCount val="13"/>
                <c:pt idx="0">
                  <c:v>139545.29815117491</c:v>
                </c:pt>
                <c:pt idx="1">
                  <c:v>136581.96856280987</c:v>
                </c:pt>
                <c:pt idx="2">
                  <c:v>143602.04964341989</c:v>
                </c:pt>
                <c:pt idx="3">
                  <c:v>149615.22119838622</c:v>
                </c:pt>
                <c:pt idx="4">
                  <c:v>154684.01584719773</c:v>
                </c:pt>
                <c:pt idx="5">
                  <c:v>158835.55148626372</c:v>
                </c:pt>
                <c:pt idx="6">
                  <c:v>162068.69358277859</c:v>
                </c:pt>
                <c:pt idx="7">
                  <c:v>164357.87200667159</c:v>
                </c:pt>
                <c:pt idx="8">
                  <c:v>164106.20931789241</c:v>
                </c:pt>
                <c:pt idx="9">
                  <c:v>161396.62935500618</c:v>
                </c:pt>
                <c:pt idx="10">
                  <c:v>156408.49952847694</c:v>
                </c:pt>
                <c:pt idx="11">
                  <c:v>149342.96217091242</c:v>
                </c:pt>
                <c:pt idx="12">
                  <c:v>140376.28520516353</c:v>
                </c:pt>
              </c:numCache>
            </c:numRef>
          </c:val>
          <c:extLst xmlns:c16r2="http://schemas.microsoft.com/office/drawing/2015/06/chart">
            <c:ext xmlns:c16="http://schemas.microsoft.com/office/drawing/2014/chart" uri="{C3380CC4-5D6E-409C-BE32-E72D297353CC}">
              <c16:uniqueId val="{00000005-BA79-4801-92D5-315DBE464261}"/>
            </c:ext>
          </c:extLst>
        </c:ser>
        <c:ser>
          <c:idx val="6"/>
          <c:order val="6"/>
          <c:tx>
            <c:strRef>
              <c:f>'B3.Banks'!$AF$5</c:f>
              <c:strCache>
                <c:ptCount val="1"/>
                <c:pt idx="0">
                  <c:v>HFC-32</c:v>
                </c:pt>
              </c:strCache>
            </c:strRef>
          </c:tx>
          <c:spPr>
            <a:solidFill>
              <a:schemeClr val="accent1">
                <a:lumMod val="60000"/>
              </a:schemeClr>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'B3.Banks'!$AF$300:$AF$312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BA79-4801-92D5-315DBE464261}"/>
            </c:ext>
          </c:extLst>
        </c:ser>
        <c:ser>
          <c:idx val="7"/>
          <c:order val="7"/>
          <c:tx>
            <c:strRef>
              <c:f>'B3.Banks'!$AG$5</c:f>
              <c:strCache>
                <c:ptCount val="1"/>
                <c:pt idx="0">
                  <c:v>HFC-Mix</c:v>
                </c:pt>
              </c:strCache>
            </c:strRef>
          </c:tx>
          <c:spPr>
            <a:solidFill>
              <a:schemeClr val="accent2">
                <a:lumMod val="60000"/>
              </a:schemeClr>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'B3.Banks'!$AG$300:$AG$312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BA79-4801-92D5-315DBE46426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'B3.Banks'!$AH$300:$AH$312</c:f>
              <c:numCache>
                <c:formatCode>#,##0</c:formatCode>
                <c:ptCount val="13"/>
                <c:pt idx="0">
                  <c:v>187907.24096494442</c:v>
                </c:pt>
                <c:pt idx="1">
                  <c:v>195848.20865701517</c:v>
                </c:pt>
                <c:pt idx="2">
                  <c:v>206864.93113505351</c:v>
                </c:pt>
                <c:pt idx="3">
                  <c:v>258716.67475850219</c:v>
                </c:pt>
                <c:pt idx="4">
                  <c:v>328265.76316985494</c:v>
                </c:pt>
                <c:pt idx="5">
                  <c:v>415655.93263958424</c:v>
                </c:pt>
                <c:pt idx="6">
                  <c:v>518511.1812126016</c:v>
                </c:pt>
                <c:pt idx="7">
                  <c:v>636925.20506896486</c:v>
                </c:pt>
                <c:pt idx="8">
                  <c:v>759396.6525922541</c:v>
                </c:pt>
                <c:pt idx="9">
                  <c:v>895485.62174822227</c:v>
                </c:pt>
                <c:pt idx="10">
                  <c:v>1044957.7659138516</c:v>
                </c:pt>
                <c:pt idx="11">
                  <c:v>1207458.0518282626</c:v>
                </c:pt>
                <c:pt idx="12">
                  <c:v>1382541.4535833057</c:v>
                </c:pt>
              </c:numCache>
            </c:numRef>
          </c:val>
          <c:extLst xmlns:c16r2="http://schemas.microsoft.com/office/drawing/2015/06/chart">
            <c:ext xmlns:c16="http://schemas.microsoft.com/office/drawing/2014/chart" uri="{C3380CC4-5D6E-409C-BE32-E72D297353CC}">
              <c16:uniqueId val="{00000008-BA79-4801-92D5-315DBE46426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'B3.Banks'!$AI$300:$AI$312</c:f>
              <c:numCache>
                <c:formatCode>#,##0</c:formatCode>
                <c:ptCount val="13"/>
                <c:pt idx="0">
                  <c:v>13437.259174319151</c:v>
                </c:pt>
                <c:pt idx="1">
                  <c:v>21374.544189942659</c:v>
                </c:pt>
                <c:pt idx="2">
                  <c:v>30151.833646986481</c:v>
                </c:pt>
                <c:pt idx="3">
                  <c:v>61917.718807255922</c:v>
                </c:pt>
                <c:pt idx="4">
                  <c:v>103168.40928713539</c:v>
                </c:pt>
                <c:pt idx="5">
                  <c:v>154091.64140477931</c:v>
                </c:pt>
                <c:pt idx="6">
                  <c:v>214878.87199450011</c:v>
                </c:pt>
                <c:pt idx="7">
                  <c:v>285724.87124739517</c:v>
                </c:pt>
                <c:pt idx="8">
                  <c:v>373745.93845692999</c:v>
                </c:pt>
                <c:pt idx="9">
                  <c:v>473919.06722394197</c:v>
                </c:pt>
                <c:pt idx="10">
                  <c:v>586315.45788413356</c:v>
                </c:pt>
                <c:pt idx="11">
                  <c:v>710965.53885141888</c:v>
                </c:pt>
                <c:pt idx="12">
                  <c:v>847829.07073499402</c:v>
                </c:pt>
              </c:numCache>
            </c:numRef>
          </c:val>
          <c:extLst xmlns:c16r2="http://schemas.microsoft.com/office/drawing/2015/06/chart">
            <c:ext xmlns:c16="http://schemas.microsoft.com/office/drawing/2014/chart" uri="{C3380CC4-5D6E-409C-BE32-E72D297353CC}">
              <c16:uniqueId val="{00000009-BA79-4801-92D5-315DBE46426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'B3.Banks'!$AJ$300:$AJ$312</c:f>
              <c:numCache>
                <c:formatCode>#,##0</c:formatCode>
                <c:ptCount val="13"/>
                <c:pt idx="0">
                  <c:v>241855.63257412805</c:v>
                </c:pt>
                <c:pt idx="1">
                  <c:v>276098.84445774188</c:v>
                </c:pt>
                <c:pt idx="2">
                  <c:v>312142.08599428029</c:v>
                </c:pt>
                <c:pt idx="3">
                  <c:v>394050.62097326462</c:v>
                </c:pt>
                <c:pt idx="4">
                  <c:v>482424.41448378831</c:v>
                </c:pt>
                <c:pt idx="5">
                  <c:v>577327.01211708609</c:v>
                </c:pt>
                <c:pt idx="6">
                  <c:v>678793.78766550182</c:v>
                </c:pt>
                <c:pt idx="7">
                  <c:v>786831.58391845122</c:v>
                </c:pt>
                <c:pt idx="8">
                  <c:v>931876.83319157665</c:v>
                </c:pt>
                <c:pt idx="9">
                  <c:v>1084821.1053283194</c:v>
                </c:pt>
                <c:pt idx="10">
                  <c:v>1245679.4901574638</c:v>
                </c:pt>
                <c:pt idx="11">
                  <c:v>1414555.7233602013</c:v>
                </c:pt>
                <c:pt idx="12">
                  <c:v>1591650.9539728935</c:v>
                </c:pt>
              </c:numCache>
            </c:numRef>
          </c:val>
          <c:extLst xmlns:c16r2="http://schemas.microsoft.com/office/drawing/2015/06/chart">
            <c:ext xmlns:c16="http://schemas.microsoft.com/office/drawing/2014/chart" uri="{C3380CC4-5D6E-409C-BE32-E72D297353CC}">
              <c16:uniqueId val="{0000000A-BA79-4801-92D5-315DBE464261}"/>
            </c:ext>
          </c:extLst>
        </c:ser>
        <c:dLbls>
          <c:showLegendKey val="0"/>
          <c:showVal val="0"/>
          <c:showCatName val="0"/>
          <c:showSerName val="0"/>
          <c:showPercent val="0"/>
          <c:showBubbleSize val="0"/>
        </c:dLbls>
        <c:axId val="405982504"/>
        <c:axId val="405982896"/>
      </c:areaChart>
      <c:catAx>
        <c:axId val="4059825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2896"/>
        <c:crosses val="autoZero"/>
        <c:auto val="1"/>
        <c:lblAlgn val="ctr"/>
        <c:lblOffset val="100"/>
        <c:noMultiLvlLbl val="0"/>
      </c:catAx>
      <c:valAx>
        <c:axId val="405982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98250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'B3.Banks'!$AN$300:$AN$312</c:f>
              <c:numCache>
                <c:formatCode>#,##0.000</c:formatCode>
                <c:ptCount val="13"/>
                <c:pt idx="0">
                  <c:v>0.52084443235088451</c:v>
                </c:pt>
                <c:pt idx="1">
                  <c:v>0.43076609248219094</c:v>
                </c:pt>
                <c:pt idx="2">
                  <c:v>0.34387906388050632</c:v>
                </c:pt>
                <c:pt idx="3">
                  <c:v>0.26015132021209036</c:v>
                </c:pt>
                <c:pt idx="4">
                  <c:v>0.17637991309007511</c:v>
                </c:pt>
                <c:pt idx="5">
                  <c:v>9.262393786964894E-2</c:v>
                </c:pt>
                <c:pt idx="6">
                  <c:v>6.4250691739918417E-2</c:v>
                </c:pt>
                <c:pt idx="7">
                  <c:v>4.2312185735552781E-2</c:v>
                </c:pt>
                <c:pt idx="8">
                  <c:v>2.6424046382052528E-2</c:v>
                </c:pt>
                <c:pt idx="9">
                  <c:v>1.6033612960759846E-2</c:v>
                </c:pt>
                <c:pt idx="10">
                  <c:v>1.0554605997717976E-2</c:v>
                </c:pt>
                <c:pt idx="11">
                  <c:v>9.4735356677619759E-3</c:v>
                </c:pt>
                <c:pt idx="12">
                  <c:v>1.2297432089668129E-2</c:v>
                </c:pt>
              </c:numCache>
            </c:numRef>
          </c:val>
          <c:extLst xmlns:c16r2="http://schemas.microsoft.com/office/drawing/2015/06/chart">
            <c:ext xmlns:c16="http://schemas.microsoft.com/office/drawing/2014/chart" uri="{C3380CC4-5D6E-409C-BE32-E72D297353CC}">
              <c16:uniqueId val="{00000000-81BB-4D50-B79B-D8045DFB56B1}"/>
            </c:ext>
          </c:extLst>
        </c:ser>
        <c:ser>
          <c:idx val="1"/>
          <c:order val="1"/>
          <c:tx>
            <c:strRef>
              <c:f>'B3.Banks'!$AO$5</c:f>
              <c:strCache>
                <c:ptCount val="1"/>
                <c:pt idx="0">
                  <c:v>HCFC-123</c:v>
                </c:pt>
              </c:strCache>
            </c:strRef>
          </c:tx>
          <c:spPr>
            <a:solidFill>
              <a:schemeClr val="accent2"/>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'B3.Banks'!$AO$300:$AO$312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81BB-4D50-B79B-D8045DFB56B1}"/>
            </c:ext>
          </c:extLst>
        </c:ser>
        <c:ser>
          <c:idx val="2"/>
          <c:order val="2"/>
          <c:tx>
            <c:strRef>
              <c:f>'B3.Banks'!$AP$5</c:f>
              <c:strCache>
                <c:ptCount val="1"/>
                <c:pt idx="0">
                  <c:v>HFC-134a</c:v>
                </c:pt>
              </c:strCache>
            </c:strRef>
          </c:tx>
          <c:spPr>
            <a:solidFill>
              <a:schemeClr val="accent3"/>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'B3.Banks'!$AP$300:$AP$312</c:f>
              <c:numCache>
                <c:formatCode>#,##0.000</c:formatCode>
                <c:ptCount val="13"/>
                <c:pt idx="0">
                  <c:v>2.6506783131612361</c:v>
                </c:pt>
                <c:pt idx="1">
                  <c:v>2.8325351408237802</c:v>
                </c:pt>
                <c:pt idx="2">
                  <c:v>3.0183541181119331</c:v>
                </c:pt>
                <c:pt idx="3">
                  <c:v>3.1985120768000797</c:v>
                </c:pt>
                <c:pt idx="4">
                  <c:v>3.3605208671856932</c:v>
                </c:pt>
                <c:pt idx="5">
                  <c:v>3.5037490251471026</c:v>
                </c:pt>
                <c:pt idx="6">
                  <c:v>3.6274900574618583</c:v>
                </c:pt>
                <c:pt idx="7">
                  <c:v>3.7310580022876829</c:v>
                </c:pt>
                <c:pt idx="8">
                  <c:v>3.6304885557459294</c:v>
                </c:pt>
                <c:pt idx="9">
                  <c:v>3.4946606976300441</c:v>
                </c:pt>
                <c:pt idx="10">
                  <c:v>3.3231498927888707</c:v>
                </c:pt>
                <c:pt idx="11">
                  <c:v>3.1152222445029105</c:v>
                </c:pt>
                <c:pt idx="12">
                  <c:v>2.8704923856488902</c:v>
                </c:pt>
              </c:numCache>
            </c:numRef>
          </c:val>
          <c:extLst xmlns:c16r2="http://schemas.microsoft.com/office/drawing/2015/06/chart">
            <c:ext xmlns:c16="http://schemas.microsoft.com/office/drawing/2014/chart" uri="{C3380CC4-5D6E-409C-BE32-E72D297353CC}">
              <c16:uniqueId val="{00000002-81BB-4D50-B79B-D8045DFB56B1}"/>
            </c:ext>
          </c:extLst>
        </c:ser>
        <c:ser>
          <c:idx val="3"/>
          <c:order val="3"/>
          <c:tx>
            <c:strRef>
              <c:f>'B3.Banks'!$AQ$5</c:f>
              <c:strCache>
                <c:ptCount val="1"/>
                <c:pt idx="0">
                  <c:v>HFC-404A</c:v>
                </c:pt>
              </c:strCache>
            </c:strRef>
          </c:tx>
          <c:spPr>
            <a:solidFill>
              <a:schemeClr val="accent4"/>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'B3.Banks'!$AQ$300:$AQ$312</c:f>
              <c:numCache>
                <c:formatCode>#,##0.000</c:formatCode>
                <c:ptCount val="13"/>
                <c:pt idx="0">
                  <c:v>17.882513300722422</c:v>
                </c:pt>
                <c:pt idx="1">
                  <c:v>17.671692082833623</c:v>
                </c:pt>
                <c:pt idx="2">
                  <c:v>17.398064976028039</c:v>
                </c:pt>
                <c:pt idx="3">
                  <c:v>16.646864079057465</c:v>
                </c:pt>
                <c:pt idx="4">
                  <c:v>15.809196421047179</c:v>
                </c:pt>
                <c:pt idx="5">
                  <c:v>14.888021635884515</c:v>
                </c:pt>
                <c:pt idx="6">
                  <c:v>13.776270969257704</c:v>
                </c:pt>
                <c:pt idx="7">
                  <c:v>12.5838068581625</c:v>
                </c:pt>
                <c:pt idx="8">
                  <c:v>11.663573810497434</c:v>
                </c:pt>
                <c:pt idx="9">
                  <c:v>10.709526953541562</c:v>
                </c:pt>
                <c:pt idx="10">
                  <c:v>9.7257505986520432</c:v>
                </c:pt>
                <c:pt idx="11">
                  <c:v>8.7183588445499005</c:v>
                </c:pt>
                <c:pt idx="12">
                  <c:v>7.6953014814213363</c:v>
                </c:pt>
              </c:numCache>
            </c:numRef>
          </c:val>
          <c:extLst xmlns:c16r2="http://schemas.microsoft.com/office/drawing/2015/06/chart">
            <c:ext xmlns:c16="http://schemas.microsoft.com/office/drawing/2014/chart" uri="{C3380CC4-5D6E-409C-BE32-E72D297353CC}">
              <c16:uniqueId val="{00000003-81BB-4D50-B79B-D8045DFB56B1}"/>
            </c:ext>
          </c:extLst>
        </c:ser>
        <c:ser>
          <c:idx val="4"/>
          <c:order val="4"/>
          <c:tx>
            <c:strRef>
              <c:f>'B3.Banks'!$AR$5</c:f>
              <c:strCache>
                <c:ptCount val="1"/>
                <c:pt idx="0">
                  <c:v>HFC-410A</c:v>
                </c:pt>
              </c:strCache>
            </c:strRef>
          </c:tx>
          <c:spPr>
            <a:solidFill>
              <a:schemeClr val="accent5"/>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'B3.Banks'!$AR$300:$AR$312</c:f>
              <c:numCache>
                <c:formatCode>#,##0.000</c:formatCode>
                <c:ptCount val="13"/>
                <c:pt idx="0">
                  <c:v>8.9909124048350317E-2</c:v>
                </c:pt>
                <c:pt idx="1">
                  <c:v>0.11010792481716623</c:v>
                </c:pt>
                <c:pt idx="2">
                  <c:v>0.13397715737705193</c:v>
                </c:pt>
                <c:pt idx="3">
                  <c:v>0.15669924529431004</c:v>
                </c:pt>
                <c:pt idx="4">
                  <c:v>0.17813723015358796</c:v>
                </c:pt>
                <c:pt idx="5">
                  <c:v>0.19803635512876125</c:v>
                </c:pt>
                <c:pt idx="6">
                  <c:v>0.21619339544971386</c:v>
                </c:pt>
                <c:pt idx="7">
                  <c:v>0.23253328059838432</c:v>
                </c:pt>
                <c:pt idx="8">
                  <c:v>0.24388030779332218</c:v>
                </c:pt>
                <c:pt idx="9">
                  <c:v>0.25041079524752863</c:v>
                </c:pt>
                <c:pt idx="10">
                  <c:v>0.25239368249581334</c:v>
                </c:pt>
                <c:pt idx="11">
                  <c:v>0.25000339384043158</c:v>
                </c:pt>
                <c:pt idx="12">
                  <c:v>0.24324202202297646</c:v>
                </c:pt>
              </c:numCache>
            </c:numRef>
          </c:val>
          <c:extLst xmlns:c16r2="http://schemas.microsoft.com/office/drawing/2015/06/chart">
            <c:ext xmlns:c16="http://schemas.microsoft.com/office/drawing/2014/chart" uri="{C3380CC4-5D6E-409C-BE32-E72D297353CC}">
              <c16:uniqueId val="{00000004-81BB-4D50-B79B-D8045DFB56B1}"/>
            </c:ext>
          </c:extLst>
        </c:ser>
        <c:ser>
          <c:idx val="5"/>
          <c:order val="5"/>
          <c:tx>
            <c:strRef>
              <c:f>'B3.Banks'!$AS$5</c:f>
              <c:strCache>
                <c:ptCount val="1"/>
                <c:pt idx="0">
                  <c:v>HFC-407C</c:v>
                </c:pt>
              </c:strCache>
            </c:strRef>
          </c:tx>
          <c:spPr>
            <a:solidFill>
              <a:schemeClr val="accent6"/>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'B3.Banks'!$AS$300:$AS$312</c:f>
              <c:numCache>
                <c:formatCode>#,##0.000</c:formatCode>
                <c:ptCount val="13"/>
                <c:pt idx="0">
                  <c:v>0.24755335892018429</c:v>
                </c:pt>
                <c:pt idx="1">
                  <c:v>0.2422964122304247</c:v>
                </c:pt>
                <c:pt idx="2">
                  <c:v>0.25475003606742691</c:v>
                </c:pt>
                <c:pt idx="3">
                  <c:v>0.26541740240593714</c:v>
                </c:pt>
                <c:pt idx="4">
                  <c:v>0.27440944411292884</c:v>
                </c:pt>
                <c:pt idx="5">
                  <c:v>0.28177426833663183</c:v>
                </c:pt>
                <c:pt idx="6">
                  <c:v>0.28750986241584919</c:v>
                </c:pt>
                <c:pt idx="7">
                  <c:v>0.29157086493983542</c:v>
                </c:pt>
                <c:pt idx="8">
                  <c:v>0.29112441532994116</c:v>
                </c:pt>
                <c:pt idx="9">
                  <c:v>0.28631762047578097</c:v>
                </c:pt>
                <c:pt idx="10">
                  <c:v>0.27746867816351806</c:v>
                </c:pt>
                <c:pt idx="11">
                  <c:v>0.26493441489119862</c:v>
                </c:pt>
                <c:pt idx="12">
                  <c:v>0.2490275299539601</c:v>
                </c:pt>
              </c:numCache>
            </c:numRef>
          </c:val>
          <c:extLst xmlns:c16r2="http://schemas.microsoft.com/office/drawing/2015/06/chart">
            <c:ext xmlns:c16="http://schemas.microsoft.com/office/drawing/2014/chart" uri="{C3380CC4-5D6E-409C-BE32-E72D297353CC}">
              <c16:uniqueId val="{00000005-81BB-4D50-B79B-D8045DFB56B1}"/>
            </c:ext>
          </c:extLst>
        </c:ser>
        <c:ser>
          <c:idx val="6"/>
          <c:order val="6"/>
          <c:tx>
            <c:strRef>
              <c:f>'B3.Banks'!$AT$5</c:f>
              <c:strCache>
                <c:ptCount val="1"/>
                <c:pt idx="0">
                  <c:v>HFC-32</c:v>
                </c:pt>
              </c:strCache>
            </c:strRef>
          </c:tx>
          <c:spPr>
            <a:solidFill>
              <a:schemeClr val="accent1">
                <a:lumMod val="60000"/>
              </a:schemeClr>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'B3.Banks'!$AT$300:$AT$312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81BB-4D50-B79B-D8045DFB56B1}"/>
            </c:ext>
          </c:extLst>
        </c:ser>
        <c:ser>
          <c:idx val="7"/>
          <c:order val="7"/>
          <c:tx>
            <c:strRef>
              <c:f>'B3.Banks'!$AU$5</c:f>
              <c:strCache>
                <c:ptCount val="1"/>
                <c:pt idx="0">
                  <c:v>HFC-Mix</c:v>
                </c:pt>
              </c:strCache>
            </c:strRef>
          </c:tx>
          <c:spPr>
            <a:solidFill>
              <a:schemeClr val="accent2">
                <a:lumMod val="60000"/>
              </a:schemeClr>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'B3.Banks'!$AU$300:$AU$312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81BB-4D50-B79B-D8045DFB56B1}"/>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'B3.Banks'!$AV$300:$AV$312</c:f>
              <c:numCache>
                <c:formatCode>#,##0.000</c:formatCode>
                <c:ptCount val="13"/>
                <c:pt idx="0">
                  <c:v>0.28186086144741662</c:v>
                </c:pt>
                <c:pt idx="1">
                  <c:v>0.29377231298552275</c:v>
                </c:pt>
                <c:pt idx="2">
                  <c:v>0.31029739670258027</c:v>
                </c:pt>
                <c:pt idx="3">
                  <c:v>0.38807501213775331</c:v>
                </c:pt>
                <c:pt idx="4">
                  <c:v>0.4923986447547824</c:v>
                </c:pt>
                <c:pt idx="5">
                  <c:v>0.62348389895937628</c:v>
                </c:pt>
                <c:pt idx="6">
                  <c:v>0.77776677181890241</c:v>
                </c:pt>
                <c:pt idx="7">
                  <c:v>0.95538780760344733</c:v>
                </c:pt>
                <c:pt idx="8">
                  <c:v>1.1390949788883813</c:v>
                </c:pt>
                <c:pt idx="9">
                  <c:v>1.3432284326223334</c:v>
                </c:pt>
                <c:pt idx="10">
                  <c:v>1.5674366488707774</c:v>
                </c:pt>
                <c:pt idx="11">
                  <c:v>1.811187077742394</c:v>
                </c:pt>
                <c:pt idx="12">
                  <c:v>2.0738121803749587</c:v>
                </c:pt>
              </c:numCache>
            </c:numRef>
          </c:val>
          <c:extLst xmlns:c16r2="http://schemas.microsoft.com/office/drawing/2015/06/chart">
            <c:ext xmlns:c16="http://schemas.microsoft.com/office/drawing/2014/chart" uri="{C3380CC4-5D6E-409C-BE32-E72D297353CC}">
              <c16:uniqueId val="{00000008-81BB-4D50-B79B-D8045DFB56B1}"/>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'B3.Banks'!$AW$300:$AW$312</c:f>
              <c:numCache>
                <c:formatCode>#,##0.000</c:formatCode>
                <c:ptCount val="13"/>
                <c:pt idx="0">
                  <c:v>6.7186295871595756E-3</c:v>
                </c:pt>
                <c:pt idx="1">
                  <c:v>1.0687272094971329E-2</c:v>
                </c:pt>
                <c:pt idx="2">
                  <c:v>1.5075916823493241E-2</c:v>
                </c:pt>
                <c:pt idx="3">
                  <c:v>3.0958859403627963E-2</c:v>
                </c:pt>
                <c:pt idx="4">
                  <c:v>5.1584204643567694E-2</c:v>
                </c:pt>
                <c:pt idx="5">
                  <c:v>7.7045820702389661E-2</c:v>
                </c:pt>
                <c:pt idx="6">
                  <c:v>0.10743943599725005</c:v>
                </c:pt>
                <c:pt idx="7">
                  <c:v>0.14286243562369758</c:v>
                </c:pt>
                <c:pt idx="8">
                  <c:v>0.186872969228465</c:v>
                </c:pt>
                <c:pt idx="9">
                  <c:v>0.236959533611971</c:v>
                </c:pt>
                <c:pt idx="10">
                  <c:v>0.29315772894206676</c:v>
                </c:pt>
                <c:pt idx="11">
                  <c:v>0.35548276942570944</c:v>
                </c:pt>
                <c:pt idx="12">
                  <c:v>0.42391453536749701</c:v>
                </c:pt>
              </c:numCache>
            </c:numRef>
          </c:val>
          <c:extLst xmlns:c16r2="http://schemas.microsoft.com/office/drawing/2015/06/chart">
            <c:ext xmlns:c16="http://schemas.microsoft.com/office/drawing/2014/chart" uri="{C3380CC4-5D6E-409C-BE32-E72D297353CC}">
              <c16:uniqueId val="{00000009-81BB-4D50-B79B-D8045DFB56B1}"/>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'B3.Banks'!$AX$300:$AX$312</c:f>
              <c:numCache>
                <c:formatCode>#,##0.000</c:formatCode>
                <c:ptCount val="13"/>
                <c:pt idx="0">
                  <c:v>9.6742253029651222E-4</c:v>
                </c:pt>
                <c:pt idx="1">
                  <c:v>1.1043953778309675E-3</c:v>
                </c:pt>
                <c:pt idx="2">
                  <c:v>1.2485683439771211E-3</c:v>
                </c:pt>
                <c:pt idx="3">
                  <c:v>1.5762024838930585E-3</c:v>
                </c:pt>
                <c:pt idx="4">
                  <c:v>1.9296976579351532E-3</c:v>
                </c:pt>
                <c:pt idx="5">
                  <c:v>2.3093080484683443E-3</c:v>
                </c:pt>
                <c:pt idx="6">
                  <c:v>2.7151751506620074E-3</c:v>
                </c:pt>
                <c:pt idx="7">
                  <c:v>3.1473263356738049E-3</c:v>
                </c:pt>
                <c:pt idx="8">
                  <c:v>3.7275073327663064E-3</c:v>
                </c:pt>
                <c:pt idx="9">
                  <c:v>4.3392844213132773E-3</c:v>
                </c:pt>
                <c:pt idx="10">
                  <c:v>4.9827179606298554E-3</c:v>
                </c:pt>
                <c:pt idx="11">
                  <c:v>5.6582228934408058E-3</c:v>
                </c:pt>
                <c:pt idx="12">
                  <c:v>6.3666038158915741E-3</c:v>
                </c:pt>
              </c:numCache>
            </c:numRef>
          </c:val>
          <c:extLst xmlns:c16r2="http://schemas.microsoft.com/office/drawing/2015/06/chart">
            <c:ext xmlns:c16="http://schemas.microsoft.com/office/drawing/2014/chart" uri="{C3380CC4-5D6E-409C-BE32-E72D297353CC}">
              <c16:uniqueId val="{0000000A-81BB-4D50-B79B-D8045DFB56B1}"/>
            </c:ext>
          </c:extLst>
        </c:ser>
        <c:dLbls>
          <c:showLegendKey val="0"/>
          <c:showVal val="0"/>
          <c:showCatName val="0"/>
          <c:showSerName val="0"/>
          <c:showPercent val="0"/>
          <c:showBubbleSize val="0"/>
        </c:dLbls>
        <c:axId val="405546640"/>
        <c:axId val="405547032"/>
      </c:areaChart>
      <c:catAx>
        <c:axId val="405546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47032"/>
        <c:crosses val="autoZero"/>
        <c:auto val="1"/>
        <c:lblAlgn val="ctr"/>
        <c:lblOffset val="100"/>
        <c:noMultiLvlLbl val="0"/>
      </c:catAx>
      <c:valAx>
        <c:axId val="4055470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4664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'B3.Banks'!$BB$7</c:f>
              <c:strCache>
                <c:ptCount val="1"/>
                <c:pt idx="0">
                  <c:v>Bank</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22A-924A-9419-4BDBA435EBB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933-BA4F-98C1-C697BD58191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933-BA4F-98C1-C697BD58191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6933-BA4F-98C1-C697BD58191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'B3.Banks'!$BC$6:$BF$6</c:f>
              <c:strCache>
                <c:ptCount val="4"/>
                <c:pt idx="0">
                  <c:v>DR</c:v>
                </c:pt>
                <c:pt idx="1">
                  <c:v>RCFC</c:v>
                </c:pt>
                <c:pt idx="2">
                  <c:v>AC</c:v>
                </c:pt>
                <c:pt idx="3">
                  <c:v>MAC</c:v>
                </c:pt>
              </c:strCache>
            </c:strRef>
          </c:cat>
          <c:val>
            <c:numRef>
              <c:f>'B3.Banks'!$BC$7:$BF$7</c:f>
              <c:numCache>
                <c:formatCode>#,##0</c:formatCode>
                <c:ptCount val="4"/>
                <c:pt idx="0">
                  <c:v>1671.5189683501449</c:v>
                </c:pt>
                <c:pt idx="1">
                  <c:v>7084.8696188623526</c:v>
                </c:pt>
                <c:pt idx="2">
                  <c:v>33552.990350271255</c:v>
                </c:pt>
                <c:pt idx="3">
                  <c:v>10991.846242385405</c:v>
                </c:pt>
              </c:numCache>
            </c:numRef>
          </c:val>
          <c:extLst xmlns:c16r2="http://schemas.microsoft.com/office/drawing/2015/06/chart">
            <c:ext xmlns:c16="http://schemas.microsoft.com/office/drawing/2014/chart" uri="{C3380CC4-5D6E-409C-BE32-E72D297353CC}">
              <c16:uniqueId val="{00000000-522A-924A-9419-4BDBA435EBB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'B3.Banks'!$BK$7</c:f>
              <c:strCache>
                <c:ptCount val="1"/>
                <c:pt idx="0">
                  <c:v>Bank</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38D-F343-929B-7E5EABC0AEF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98EA-C042-A354-5D3F555F406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98EA-C042-A354-5D3F555F406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98EA-C042-A354-5D3F555F406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'B3.Banks'!$BL$6:$BO$6</c:f>
              <c:strCache>
                <c:ptCount val="4"/>
                <c:pt idx="0">
                  <c:v>DR</c:v>
                </c:pt>
                <c:pt idx="1">
                  <c:v>RCFC</c:v>
                </c:pt>
                <c:pt idx="2">
                  <c:v>AC</c:v>
                </c:pt>
                <c:pt idx="3">
                  <c:v>MAC</c:v>
                </c:pt>
              </c:strCache>
            </c:strRef>
          </c:cat>
          <c:val>
            <c:numRef>
              <c:f>'B3.Banks'!$BL$7:$BO$7</c:f>
              <c:numCache>
                <c:formatCode>#,##0.0</c:formatCode>
                <c:ptCount val="4"/>
                <c:pt idx="0">
                  <c:v>2.390272124740707</c:v>
                </c:pt>
                <c:pt idx="1">
                  <c:v>21.680078020237655</c:v>
                </c:pt>
                <c:pt idx="2">
                  <c:v>62.614733202559307</c:v>
                </c:pt>
                <c:pt idx="3">
                  <c:v>15.954347084227917</c:v>
                </c:pt>
              </c:numCache>
            </c:numRef>
          </c:val>
          <c:extLst xmlns:c16r2="http://schemas.microsoft.com/office/drawing/2015/06/chart">
            <c:ext xmlns:c16="http://schemas.microsoft.com/office/drawing/2014/chart" uri="{C3380CC4-5D6E-409C-BE32-E72D297353CC}">
              <c16:uniqueId val="{00000000-838D-F343-929B-7E5EABC0AEFA}"/>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'B3.Banks'!$BT$7</c:f>
              <c:strCache>
                <c:ptCount val="1"/>
                <c:pt idx="0">
                  <c:v>Bank</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67F5-9C4D-8C2D-6E07A5DFDF6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D534-6C48-AD07-7F9E26F9B91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4-67F5-9C4D-8C2D-6E07A5DFDF6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67F5-9C4D-8C2D-6E07A5DFDF67}"/>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2-67F5-9C4D-8C2D-6E07A5DFDF6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D534-6C48-AD07-7F9E26F9B917}"/>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67F5-9C4D-8C2D-6E07A5DFDF67}"/>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7F5-9C4D-8C2D-6E07A5DFDF67}"/>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D534-6C48-AD07-7F9E26F9B917}"/>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67F5-9C4D-8C2D-6E07A5DFDF67}"/>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7"/>
              <c:delete val="1"/>
              <c:extLst xmlns:c16r2="http://schemas.microsoft.com/office/drawing/2015/06/chart">
                <c:ext xmlns:c16="http://schemas.microsoft.com/office/drawing/2014/chart" uri="{C3380CC4-5D6E-409C-BE32-E72D297353CC}">
                  <c16:uniqueId val="{00000006-67F5-9C4D-8C2D-6E07A5DFDF67}"/>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7-67F5-9C4D-8C2D-6E07A5DFDF67}"/>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'B3.Banks'!$BU$6:$CD$6</c:f>
              <c:strCache>
                <c:ptCount val="10"/>
                <c:pt idx="0">
                  <c:v>HCFC-22</c:v>
                </c:pt>
                <c:pt idx="1">
                  <c:v>HCFC-123</c:v>
                </c:pt>
                <c:pt idx="2">
                  <c:v>HFC-134a</c:v>
                </c:pt>
                <c:pt idx="3">
                  <c:v>HFC-404A</c:v>
                </c:pt>
                <c:pt idx="4">
                  <c:v>HFC-410A</c:v>
                </c:pt>
                <c:pt idx="5">
                  <c:v>HFC-407C</c:v>
                </c:pt>
                <c:pt idx="6">
                  <c:v>HFC-32</c:v>
                </c:pt>
                <c:pt idx="7">
                  <c:v>HFC-Mix</c:v>
                </c:pt>
                <c:pt idx="8">
                  <c:v>GWP &lt;2150</c:v>
                </c:pt>
                <c:pt idx="9">
                  <c:v>GWP &lt;1000</c:v>
                </c:pt>
              </c:strCache>
            </c:strRef>
          </c:cat>
          <c:val>
            <c:numRef>
              <c:f>'B3.Banks'!$BU$7:$CD$7</c:f>
              <c:numCache>
                <c:formatCode>#,##0</c:formatCode>
                <c:ptCount val="10"/>
                <c:pt idx="0">
                  <c:v>5605419.5042864345</c:v>
                </c:pt>
                <c:pt idx="1">
                  <c:v>198570.12995863659</c:v>
                </c:pt>
                <c:pt idx="2">
                  <c:v>16803353.451528855</c:v>
                </c:pt>
                <c:pt idx="3">
                  <c:v>4559539.3423565589</c:v>
                </c:pt>
                <c:pt idx="4">
                  <c:v>21893138.658776712</c:v>
                </c:pt>
                <c:pt idx="5">
                  <c:v>1492178.1170607887</c:v>
                </c:pt>
                <c:pt idx="6">
                  <c:v>2285823.1439929903</c:v>
                </c:pt>
                <c:pt idx="7">
                  <c:v>0</c:v>
                </c:pt>
                <c:pt idx="8">
                  <c:v>432492.95525065868</c:v>
                </c:pt>
                <c:pt idx="9">
                  <c:v>30709.876657527522</c:v>
                </c:pt>
              </c:numCache>
            </c:numRef>
          </c:val>
          <c:extLst xmlns:c16r2="http://schemas.microsoft.com/office/drawing/2015/06/chart">
            <c:ext xmlns:c16="http://schemas.microsoft.com/office/drawing/2014/chart" uri="{C3380CC4-5D6E-409C-BE32-E72D297353CC}">
              <c16:uniqueId val="{00000000-67F5-9C4D-8C2D-6E07A5DFDF6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'B5.Usage'!$Z$6:$Z$18</c:f>
              <c:numCache>
                <c:formatCode>#,##0</c:formatCode>
                <c:ptCount val="13"/>
                <c:pt idx="0">
                  <c:v>219019.12246656409</c:v>
                </c:pt>
                <c:pt idx="1">
                  <c:v>180559.03404189847</c:v>
                </c:pt>
                <c:pt idx="2">
                  <c:v>145847.0241178743</c:v>
                </c:pt>
                <c:pt idx="3">
                  <c:v>115244.07582518339</c:v>
                </c:pt>
                <c:pt idx="4">
                  <c:v>88913.664273445451</c:v>
                </c:pt>
                <c:pt idx="5">
                  <c:v>66638.354270454191</c:v>
                </c:pt>
                <c:pt idx="6">
                  <c:v>51628.62345864153</c:v>
                </c:pt>
                <c:pt idx="7">
                  <c:v>39769.150432550108</c:v>
                </c:pt>
                <c:pt idx="8">
                  <c:v>30496.470825327775</c:v>
                </c:pt>
                <c:pt idx="9">
                  <c:v>23305.293299721965</c:v>
                </c:pt>
                <c:pt idx="10">
                  <c:v>17752.820761090516</c:v>
                </c:pt>
                <c:pt idx="11">
                  <c:v>13459.34728156336</c:v>
                </c:pt>
                <c:pt idx="12">
                  <c:v>10119.009815783753</c:v>
                </c:pt>
              </c:numCache>
            </c:numRef>
          </c:val>
          <c:extLst xmlns:c16r2="http://schemas.microsoft.com/office/drawing/2015/06/chart">
            <c:ext xmlns:c16="http://schemas.microsoft.com/office/drawing/2014/chart" uri="{C3380CC4-5D6E-409C-BE32-E72D297353CC}">
              <c16:uniqueId val="{00000000-6BA4-4C42-9EFC-2EB7C833B7A0}"/>
            </c:ext>
          </c:extLst>
        </c:ser>
        <c:ser>
          <c:idx val="1"/>
          <c:order val="1"/>
          <c:tx>
            <c:strRef>
              <c:f>'B5.Usage'!$AA$5</c:f>
              <c:strCache>
                <c:ptCount val="1"/>
                <c:pt idx="0">
                  <c:v>HCFC-123</c:v>
                </c:pt>
              </c:strCache>
            </c:strRef>
          </c:tx>
          <c:spPr>
            <a:solidFill>
              <a:schemeClr val="accent2"/>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'B5.Usage'!$AA$6:$AA$18</c:f>
              <c:numCache>
                <c:formatCode>#,##0</c:formatCode>
                <c:ptCount val="13"/>
                <c:pt idx="0">
                  <c:v>2315.1055612527075</c:v>
                </c:pt>
                <c:pt idx="1">
                  <c:v>2221.8063360249389</c:v>
                </c:pt>
                <c:pt idx="2">
                  <c:v>2131.80315330958</c:v>
                </c:pt>
                <c:pt idx="3">
                  <c:v>2043.9554733589337</c:v>
                </c:pt>
                <c:pt idx="4">
                  <c:v>1955.7867392135872</c:v>
                </c:pt>
                <c:pt idx="5">
                  <c:v>1864.3009541511251</c:v>
                </c:pt>
                <c:pt idx="6">
                  <c:v>1767.4418422174629</c:v>
                </c:pt>
                <c:pt idx="7">
                  <c:v>1665.0767636859737</c:v>
                </c:pt>
                <c:pt idx="8">
                  <c:v>1558.6368324292048</c:v>
                </c:pt>
                <c:pt idx="9">
                  <c:v>1449.7387167163413</c:v>
                </c:pt>
                <c:pt idx="10">
                  <c:v>1338.9487528706177</c:v>
                </c:pt>
                <c:pt idx="11">
                  <c:v>1225.4825668658932</c:v>
                </c:pt>
                <c:pt idx="12">
                  <c:v>1107.7934131515644</c:v>
                </c:pt>
              </c:numCache>
            </c:numRef>
          </c:val>
          <c:extLst xmlns:c16r2="http://schemas.microsoft.com/office/drawing/2015/06/chart">
            <c:ext xmlns:c16="http://schemas.microsoft.com/office/drawing/2014/chart" uri="{C3380CC4-5D6E-409C-BE32-E72D297353CC}">
              <c16:uniqueId val="{00000001-6BA4-4C42-9EFC-2EB7C833B7A0}"/>
            </c:ext>
          </c:extLst>
        </c:ser>
        <c:ser>
          <c:idx val="2"/>
          <c:order val="2"/>
          <c:tx>
            <c:strRef>
              <c:f>'B5.Usage'!$AB$5</c:f>
              <c:strCache>
                <c:ptCount val="1"/>
                <c:pt idx="0">
                  <c:v>HFC-134a</c:v>
                </c:pt>
              </c:strCache>
            </c:strRef>
          </c:tx>
          <c:spPr>
            <a:solidFill>
              <a:schemeClr val="accent3"/>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'B5.Usage'!$AB$6:$AB$18</c:f>
              <c:numCache>
                <c:formatCode>#,##0</c:formatCode>
                <c:ptCount val="13"/>
                <c:pt idx="0">
                  <c:v>1344487.4698876217</c:v>
                </c:pt>
                <c:pt idx="1">
                  <c:v>1344885.3884597407</c:v>
                </c:pt>
                <c:pt idx="2">
                  <c:v>1367785.7199438722</c:v>
                </c:pt>
                <c:pt idx="3">
                  <c:v>1358772.7721702782</c:v>
                </c:pt>
                <c:pt idx="4">
                  <c:v>1341174.3028813445</c:v>
                </c:pt>
                <c:pt idx="5">
                  <c:v>1315167.094141406</c:v>
                </c:pt>
                <c:pt idx="6">
                  <c:v>1280427.2477194709</c:v>
                </c:pt>
                <c:pt idx="7">
                  <c:v>1237289.3648842501</c:v>
                </c:pt>
                <c:pt idx="8">
                  <c:v>1168251.9289680407</c:v>
                </c:pt>
                <c:pt idx="9">
                  <c:v>1092878.8610726893</c:v>
                </c:pt>
                <c:pt idx="10">
                  <c:v>1011967.2073864522</c:v>
                </c:pt>
                <c:pt idx="11">
                  <c:v>925516.72893431084</c:v>
                </c:pt>
                <c:pt idx="12">
                  <c:v>833264.80512767425</c:v>
                </c:pt>
              </c:numCache>
            </c:numRef>
          </c:val>
          <c:extLst xmlns:c16r2="http://schemas.microsoft.com/office/drawing/2015/06/chart">
            <c:ext xmlns:c16="http://schemas.microsoft.com/office/drawing/2014/chart" uri="{C3380CC4-5D6E-409C-BE32-E72D297353CC}">
              <c16:uniqueId val="{00000002-6BA4-4C42-9EFC-2EB7C833B7A0}"/>
            </c:ext>
          </c:extLst>
        </c:ser>
        <c:ser>
          <c:idx val="3"/>
          <c:order val="3"/>
          <c:tx>
            <c:strRef>
              <c:f>'B5.Usage'!$AC$5</c:f>
              <c:strCache>
                <c:ptCount val="1"/>
                <c:pt idx="0">
                  <c:v>HFC-404A</c:v>
                </c:pt>
              </c:strCache>
            </c:strRef>
          </c:tx>
          <c:spPr>
            <a:solidFill>
              <a:schemeClr val="accent4"/>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'B5.Usage'!$AC$6:$AC$18</c:f>
              <c:numCache>
                <c:formatCode>#,##0</c:formatCode>
                <c:ptCount val="13"/>
                <c:pt idx="0">
                  <c:v>799401.61909551546</c:v>
                </c:pt>
                <c:pt idx="1">
                  <c:v>775611.75011636876</c:v>
                </c:pt>
                <c:pt idx="2">
                  <c:v>753136.84370288893</c:v>
                </c:pt>
                <c:pt idx="3">
                  <c:v>714365.08591408923</c:v>
                </c:pt>
                <c:pt idx="4">
                  <c:v>672370.02280973771</c:v>
                </c:pt>
                <c:pt idx="5">
                  <c:v>627225.57239517942</c:v>
                </c:pt>
                <c:pt idx="6">
                  <c:v>576045.44565884909</c:v>
                </c:pt>
                <c:pt idx="7">
                  <c:v>521863.84557421145</c:v>
                </c:pt>
                <c:pt idx="8">
                  <c:v>478945.36397690553</c:v>
                </c:pt>
                <c:pt idx="9">
                  <c:v>434395.83519405423</c:v>
                </c:pt>
                <c:pt idx="10">
                  <c:v>388332.05186479795</c:v>
                </c:pt>
                <c:pt idx="11">
                  <c:v>340984.90388906741</c:v>
                </c:pt>
                <c:pt idx="12">
                  <c:v>292769.14258149394</c:v>
                </c:pt>
              </c:numCache>
            </c:numRef>
          </c:val>
          <c:extLst xmlns:c16r2="http://schemas.microsoft.com/office/drawing/2015/06/chart">
            <c:ext xmlns:c16="http://schemas.microsoft.com/office/drawing/2014/chart" uri="{C3380CC4-5D6E-409C-BE32-E72D297353CC}">
              <c16:uniqueId val="{00000003-6BA4-4C42-9EFC-2EB7C833B7A0}"/>
            </c:ext>
          </c:extLst>
        </c:ser>
        <c:ser>
          <c:idx val="4"/>
          <c:order val="4"/>
          <c:tx>
            <c:strRef>
              <c:f>'B5.Usage'!$AD$5</c:f>
              <c:strCache>
                <c:ptCount val="1"/>
                <c:pt idx="0">
                  <c:v>HFC-410A</c:v>
                </c:pt>
              </c:strCache>
            </c:strRef>
          </c:tx>
          <c:spPr>
            <a:solidFill>
              <a:schemeClr val="accent5"/>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'B5.Usage'!$AD$6:$AD$18</c:f>
              <c:numCache>
                <c:formatCode>#,##0</c:formatCode>
                <c:ptCount val="13"/>
                <c:pt idx="0">
                  <c:v>733059.40060638415</c:v>
                </c:pt>
                <c:pt idx="1">
                  <c:v>761695.24114424782</c:v>
                </c:pt>
                <c:pt idx="2">
                  <c:v>781873.25145028415</c:v>
                </c:pt>
                <c:pt idx="3">
                  <c:v>781511.62777002307</c:v>
                </c:pt>
                <c:pt idx="4">
                  <c:v>774308.31754095969</c:v>
                </c:pt>
                <c:pt idx="5">
                  <c:v>760717.52927503118</c:v>
                </c:pt>
                <c:pt idx="6">
                  <c:v>741471.01923452935</c:v>
                </c:pt>
                <c:pt idx="7">
                  <c:v>717429.82116052066</c:v>
                </c:pt>
                <c:pt idx="8">
                  <c:v>689367.72393764195</c:v>
                </c:pt>
                <c:pt idx="9">
                  <c:v>658126.74808971735</c:v>
                </c:pt>
                <c:pt idx="10">
                  <c:v>623921.56783199974</c:v>
                </c:pt>
                <c:pt idx="11">
                  <c:v>586812.93800704437</c:v>
                </c:pt>
                <c:pt idx="12">
                  <c:v>547251.705400393</c:v>
                </c:pt>
              </c:numCache>
            </c:numRef>
          </c:val>
          <c:extLst xmlns:c16r2="http://schemas.microsoft.com/office/drawing/2015/06/chart">
            <c:ext xmlns:c16="http://schemas.microsoft.com/office/drawing/2014/chart" uri="{C3380CC4-5D6E-409C-BE32-E72D297353CC}">
              <c16:uniqueId val="{00000004-6BA4-4C42-9EFC-2EB7C833B7A0}"/>
            </c:ext>
          </c:extLst>
        </c:ser>
        <c:ser>
          <c:idx val="5"/>
          <c:order val="5"/>
          <c:tx>
            <c:strRef>
              <c:f>'B5.Usage'!$AE$5</c:f>
              <c:strCache>
                <c:ptCount val="1"/>
                <c:pt idx="0">
                  <c:v>HFC-407C</c:v>
                </c:pt>
              </c:strCache>
            </c:strRef>
          </c:tx>
          <c:spPr>
            <a:solidFill>
              <a:schemeClr val="accent6"/>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'B5.Usage'!$AE$6:$AE$18</c:f>
              <c:numCache>
                <c:formatCode>#,##0</c:formatCode>
                <c:ptCount val="13"/>
                <c:pt idx="0">
                  <c:v>172816.3911452528</c:v>
                </c:pt>
                <c:pt idx="1">
                  <c:v>171545.61358801532</c:v>
                </c:pt>
                <c:pt idx="2">
                  <c:v>170992.48423754124</c:v>
                </c:pt>
                <c:pt idx="3">
                  <c:v>163018.05374154996</c:v>
                </c:pt>
                <c:pt idx="4">
                  <c:v>153962.87186367833</c:v>
                </c:pt>
                <c:pt idx="5">
                  <c:v>143915.47735109512</c:v>
                </c:pt>
                <c:pt idx="6">
                  <c:v>132942.83962658842</c:v>
                </c:pt>
                <c:pt idx="7">
                  <c:v>121056.39963841956</c:v>
                </c:pt>
                <c:pt idx="8">
                  <c:v>112735.81396630993</c:v>
                </c:pt>
                <c:pt idx="9">
                  <c:v>103603.58813057136</c:v>
                </c:pt>
                <c:pt idx="10">
                  <c:v>93618.724454612893</c:v>
                </c:pt>
                <c:pt idx="11">
                  <c:v>82760.515710289357</c:v>
                </c:pt>
                <c:pt idx="12">
                  <c:v>71052.035928058671</c:v>
                </c:pt>
              </c:numCache>
            </c:numRef>
          </c:val>
          <c:extLst xmlns:c16r2="http://schemas.microsoft.com/office/drawing/2015/06/chart">
            <c:ext xmlns:c16="http://schemas.microsoft.com/office/drawing/2014/chart" uri="{C3380CC4-5D6E-409C-BE32-E72D297353CC}">
              <c16:uniqueId val="{00000005-6BA4-4C42-9EFC-2EB7C833B7A0}"/>
            </c:ext>
          </c:extLst>
        </c:ser>
        <c:ser>
          <c:idx val="6"/>
          <c:order val="6"/>
          <c:tx>
            <c:strRef>
              <c:f>'B5.Usage'!$AF$5</c:f>
              <c:strCache>
                <c:ptCount val="1"/>
                <c:pt idx="0">
                  <c:v>HFC-32</c:v>
                </c:pt>
              </c:strCache>
            </c:strRef>
          </c:tx>
          <c:spPr>
            <a:solidFill>
              <a:schemeClr val="accent1">
                <a:lumMod val="60000"/>
              </a:schemeClr>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'B5.Usage'!$AF$6:$AF$18</c:f>
              <c:numCache>
                <c:formatCode>#,##0</c:formatCode>
                <c:ptCount val="13"/>
                <c:pt idx="0">
                  <c:v>42165.056232446645</c:v>
                </c:pt>
                <c:pt idx="1">
                  <c:v>54190.577190209544</c:v>
                </c:pt>
                <c:pt idx="2">
                  <c:v>72203.745497513184</c:v>
                </c:pt>
                <c:pt idx="3">
                  <c:v>98390.528975762049</c:v>
                </c:pt>
                <c:pt idx="4">
                  <c:v>126572.24856011712</c:v>
                </c:pt>
                <c:pt idx="5">
                  <c:v>156732.54881752387</c:v>
                </c:pt>
                <c:pt idx="6">
                  <c:v>188780.58747897387</c:v>
                </c:pt>
                <c:pt idx="7">
                  <c:v>222537.8998619846</c:v>
                </c:pt>
                <c:pt idx="8">
                  <c:v>257987.12688238383</c:v>
                </c:pt>
                <c:pt idx="9">
                  <c:v>294711.84900627955</c:v>
                </c:pt>
                <c:pt idx="10">
                  <c:v>332432.91047288815</c:v>
                </c:pt>
                <c:pt idx="11">
                  <c:v>371056.63424941042</c:v>
                </c:pt>
                <c:pt idx="12">
                  <c:v>410587.72256704769</c:v>
                </c:pt>
              </c:numCache>
            </c:numRef>
          </c:val>
          <c:extLst xmlns:c16r2="http://schemas.microsoft.com/office/drawing/2015/06/chart">
            <c:ext xmlns:c16="http://schemas.microsoft.com/office/drawing/2014/chart" uri="{C3380CC4-5D6E-409C-BE32-E72D297353CC}">
              <c16:uniqueId val="{00000006-6BA4-4C42-9EFC-2EB7C833B7A0}"/>
            </c:ext>
          </c:extLst>
        </c:ser>
        <c:ser>
          <c:idx val="7"/>
          <c:order val="7"/>
          <c:tx>
            <c:strRef>
              <c:f>'B5.Usage'!$AG$5</c:f>
              <c:strCache>
                <c:ptCount val="1"/>
                <c:pt idx="0">
                  <c:v>HFC-Mix</c:v>
                </c:pt>
              </c:strCache>
            </c:strRef>
          </c:tx>
          <c:spPr>
            <a:solidFill>
              <a:schemeClr val="accent2">
                <a:lumMod val="60000"/>
              </a:schemeClr>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'B5.Usage'!$AG$6:$AG$18</c:f>
              <c:numCache>
                <c:formatCode>#,##0</c:formatCode>
                <c:ptCount val="13"/>
                <c:pt idx="0">
                  <c:v>111117.64705882352</c:v>
                </c:pt>
                <c:pt idx="1">
                  <c:v>101857.84313725489</c:v>
                </c:pt>
                <c:pt idx="2">
                  <c:v>92598.03921568628</c:v>
                </c:pt>
                <c:pt idx="3">
                  <c:v>83338.23529411765</c:v>
                </c:pt>
                <c:pt idx="4">
                  <c:v>74078.431372549021</c:v>
                </c:pt>
                <c:pt idx="5">
                  <c:v>64818.627450980384</c:v>
                </c:pt>
                <c:pt idx="6">
                  <c:v>55558.823529411762</c:v>
                </c:pt>
                <c:pt idx="7">
                  <c:v>46299.01960784314</c:v>
                </c:pt>
                <c:pt idx="8">
                  <c:v>37039.215686274511</c:v>
                </c:pt>
                <c:pt idx="9">
                  <c:v>27779.411764705881</c:v>
                </c:pt>
                <c:pt idx="10">
                  <c:v>18519.607843137252</c:v>
                </c:pt>
                <c:pt idx="11">
                  <c:v>9259.8039215686294</c:v>
                </c:pt>
                <c:pt idx="12">
                  <c:v>0</c:v>
                </c:pt>
              </c:numCache>
            </c:numRef>
          </c:val>
          <c:extLst xmlns:c16r2="http://schemas.microsoft.com/office/drawing/2015/06/chart">
            <c:ext xmlns:c16="http://schemas.microsoft.com/office/drawing/2014/chart" uri="{C3380CC4-5D6E-409C-BE32-E72D297353CC}">
              <c16:uniqueId val="{00000007-6BA4-4C42-9EFC-2EB7C833B7A0}"/>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'B5.Usage'!$AH$6:$AH$18</c:f>
              <c:numCache>
                <c:formatCode>#,##0</c:formatCode>
                <c:ptCount val="13"/>
                <c:pt idx="0">
                  <c:v>125094.31443017897</c:v>
                </c:pt>
                <c:pt idx="1">
                  <c:v>116455.66063767005</c:v>
                </c:pt>
                <c:pt idx="2">
                  <c:v>110426.45417493605</c:v>
                </c:pt>
                <c:pt idx="3">
                  <c:v>121629.98786110651</c:v>
                </c:pt>
                <c:pt idx="4">
                  <c:v>135040.12850290709</c:v>
                </c:pt>
                <c:pt idx="5">
                  <c:v>150676.63401748633</c:v>
                </c:pt>
                <c:pt idx="6">
                  <c:v>168556.29127491673</c:v>
                </c:pt>
                <c:pt idx="7">
                  <c:v>188691.73740134953</c:v>
                </c:pt>
                <c:pt idx="8">
                  <c:v>209293.52449052429</c:v>
                </c:pt>
                <c:pt idx="9">
                  <c:v>231935.61982820067</c:v>
                </c:pt>
                <c:pt idx="10">
                  <c:v>256620.57890085346</c:v>
                </c:pt>
                <c:pt idx="11">
                  <c:v>283338.73577391909</c:v>
                </c:pt>
                <c:pt idx="12">
                  <c:v>312054.55535365746</c:v>
                </c:pt>
              </c:numCache>
            </c:numRef>
          </c:val>
          <c:extLst xmlns:c16r2="http://schemas.microsoft.com/office/drawing/2015/06/chart">
            <c:ext xmlns:c16="http://schemas.microsoft.com/office/drawing/2014/chart" uri="{C3380CC4-5D6E-409C-BE32-E72D297353CC}">
              <c16:uniqueId val="{00000008-6BA4-4C42-9EFC-2EB7C833B7A0}"/>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'B5.Usage'!$AI$6:$AI$18</c:f>
              <c:numCache>
                <c:formatCode>#,##0</c:formatCode>
                <c:ptCount val="13"/>
                <c:pt idx="0">
                  <c:v>82663.112320034008</c:v>
                </c:pt>
                <c:pt idx="1">
                  <c:v>86356.057405539774</c:v>
                </c:pt>
                <c:pt idx="2">
                  <c:v>90324.998802117654</c:v>
                </c:pt>
                <c:pt idx="3">
                  <c:v>111875.20287270735</c:v>
                </c:pt>
                <c:pt idx="4">
                  <c:v>136120.05414985132</c:v>
                </c:pt>
                <c:pt idx="5">
                  <c:v>163118.75646479547</c:v>
                </c:pt>
                <c:pt idx="6">
                  <c:v>192931.8748854656</c:v>
                </c:pt>
                <c:pt idx="7">
                  <c:v>225621.31951793269</c:v>
                </c:pt>
                <c:pt idx="8">
                  <c:v>263993.59801840695</c:v>
                </c:pt>
                <c:pt idx="9">
                  <c:v>305932.29432751943</c:v>
                </c:pt>
                <c:pt idx="10">
                  <c:v>351515.22808733193</c:v>
                </c:pt>
                <c:pt idx="11">
                  <c:v>400814.51338231791</c:v>
                </c:pt>
                <c:pt idx="12">
                  <c:v>451980.37720218796</c:v>
                </c:pt>
              </c:numCache>
            </c:numRef>
          </c:val>
          <c:extLst xmlns:c16r2="http://schemas.microsoft.com/office/drawing/2015/06/chart">
            <c:ext xmlns:c16="http://schemas.microsoft.com/office/drawing/2014/chart" uri="{C3380CC4-5D6E-409C-BE32-E72D297353CC}">
              <c16:uniqueId val="{00000009-6BA4-4C42-9EFC-2EB7C833B7A0}"/>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'B5.Usage'!$Y$6:$Y$18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'B5.Usage'!$AJ$6:$AJ$18</c:f>
              <c:numCache>
                <c:formatCode>#,##0</c:formatCode>
                <c:ptCount val="13"/>
                <c:pt idx="0">
                  <c:v>116884.69863480277</c:v>
                </c:pt>
                <c:pt idx="1">
                  <c:v>134267.83055640999</c:v>
                </c:pt>
                <c:pt idx="2">
                  <c:v>152759.37703165205</c:v>
                </c:pt>
                <c:pt idx="3">
                  <c:v>191202.39791019986</c:v>
                </c:pt>
                <c:pt idx="4">
                  <c:v>236183.88798255389</c:v>
                </c:pt>
                <c:pt idx="5">
                  <c:v>287725.49712653749</c:v>
                </c:pt>
                <c:pt idx="6">
                  <c:v>346004.22920895612</c:v>
                </c:pt>
                <c:pt idx="7">
                  <c:v>410832.6368396061</c:v>
                </c:pt>
                <c:pt idx="8">
                  <c:v>483138.46197551955</c:v>
                </c:pt>
                <c:pt idx="9">
                  <c:v>558633.1764732505</c:v>
                </c:pt>
                <c:pt idx="10">
                  <c:v>637256.28346509358</c:v>
                </c:pt>
                <c:pt idx="11">
                  <c:v>718765.76697031851</c:v>
                </c:pt>
                <c:pt idx="12">
                  <c:v>804884.17118430545</c:v>
                </c:pt>
              </c:numCache>
            </c:numRef>
          </c:val>
          <c:extLst xmlns:c16r2="http://schemas.microsoft.com/office/drawing/2015/06/chart">
            <c:ext xmlns:c16="http://schemas.microsoft.com/office/drawing/2014/chart" uri="{C3380CC4-5D6E-409C-BE32-E72D297353CC}">
              <c16:uniqueId val="{0000000A-6BA4-4C42-9EFC-2EB7C833B7A0}"/>
            </c:ext>
          </c:extLst>
        </c:ser>
        <c:dLbls>
          <c:showLegendKey val="0"/>
          <c:showVal val="0"/>
          <c:showCatName val="0"/>
          <c:showSerName val="0"/>
          <c:showPercent val="0"/>
          <c:showBubbleSize val="0"/>
        </c:dLbls>
        <c:axId val="405548992"/>
        <c:axId val="405549384"/>
      </c:areaChart>
      <c:catAx>
        <c:axId val="40554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49384"/>
        <c:crosses val="autoZero"/>
        <c:auto val="1"/>
        <c:lblAlgn val="ctr"/>
        <c:lblOffset val="100"/>
        <c:noMultiLvlLbl val="0"/>
      </c:catAx>
      <c:valAx>
        <c:axId val="405549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5548992"/>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'B5.Usage'!$AN$6:$AN$18</c:f>
              <c:numCache>
                <c:formatCode>#,##0.000</c:formatCode>
                <c:ptCount val="13"/>
                <c:pt idx="0">
                  <c:v>0.39642461166448095</c:v>
                </c:pt>
                <c:pt idx="1">
                  <c:v>0.3268118516158362</c:v>
                </c:pt>
                <c:pt idx="2">
                  <c:v>0.26398311365335247</c:v>
                </c:pt>
                <c:pt idx="3">
                  <c:v>0.20859177724358194</c:v>
                </c:pt>
                <c:pt idx="4">
                  <c:v>0.16093373233493627</c:v>
                </c:pt>
                <c:pt idx="5">
                  <c:v>0.1206154212295221</c:v>
                </c:pt>
                <c:pt idx="6">
                  <c:v>9.3447808460141168E-2</c:v>
                </c:pt>
                <c:pt idx="7">
                  <c:v>7.1982162282915707E-2</c:v>
                </c:pt>
                <c:pt idx="8">
                  <c:v>5.5198612193843269E-2</c:v>
                </c:pt>
                <c:pt idx="9">
                  <c:v>4.218258087249676E-2</c:v>
                </c:pt>
                <c:pt idx="10">
                  <c:v>3.2132605577573838E-2</c:v>
                </c:pt>
                <c:pt idx="11">
                  <c:v>2.436141857962968E-2</c:v>
                </c:pt>
                <c:pt idx="12">
                  <c:v>1.8315407766568596E-2</c:v>
                </c:pt>
              </c:numCache>
            </c:numRef>
          </c:val>
          <c:extLst xmlns:c16r2="http://schemas.microsoft.com/office/drawing/2015/06/chart">
            <c:ext xmlns:c16="http://schemas.microsoft.com/office/drawing/2014/chart" uri="{C3380CC4-5D6E-409C-BE32-E72D297353CC}">
              <c16:uniqueId val="{00000000-C189-43CF-A941-CFB5B452DD63}"/>
            </c:ext>
          </c:extLst>
        </c:ser>
        <c:ser>
          <c:idx val="1"/>
          <c:order val="1"/>
          <c:tx>
            <c:strRef>
              <c:f>'B5.Usage'!$AO$5</c:f>
              <c:strCache>
                <c:ptCount val="1"/>
                <c:pt idx="0">
                  <c:v>HCFC-123</c:v>
                </c:pt>
              </c:strCache>
            </c:strRef>
          </c:tx>
          <c:spPr>
            <a:solidFill>
              <a:schemeClr val="accent2"/>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'B5.Usage'!$AO$6:$AO$18</c:f>
              <c:numCache>
                <c:formatCode>#,##0.000</c:formatCode>
                <c:ptCount val="13"/>
                <c:pt idx="0">
                  <c:v>1.7826312821645848E-4</c:v>
                </c:pt>
                <c:pt idx="1">
                  <c:v>1.710790878739203E-4</c:v>
                </c:pt>
                <c:pt idx="2">
                  <c:v>1.6414884280483764E-4</c:v>
                </c:pt>
                <c:pt idx="3">
                  <c:v>1.5738457144863789E-4</c:v>
                </c:pt>
                <c:pt idx="4">
                  <c:v>1.5059557891944621E-4</c:v>
                </c:pt>
                <c:pt idx="5">
                  <c:v>1.4355117346963661E-4</c:v>
                </c:pt>
                <c:pt idx="6">
                  <c:v>1.3609302185074463E-4</c:v>
                </c:pt>
                <c:pt idx="7">
                  <c:v>1.2821091080381997E-4</c:v>
                </c:pt>
                <c:pt idx="8">
                  <c:v>1.2001503609704877E-4</c:v>
                </c:pt>
                <c:pt idx="9">
                  <c:v>1.1162988118715827E-4</c:v>
                </c:pt>
                <c:pt idx="10">
                  <c:v>1.0309905397103756E-4</c:v>
                </c:pt>
                <c:pt idx="11">
                  <c:v>9.4362157648673781E-5</c:v>
                </c:pt>
                <c:pt idx="12">
                  <c:v>8.5300092812670472E-5</c:v>
                </c:pt>
              </c:numCache>
            </c:numRef>
          </c:val>
          <c:extLst xmlns:c16r2="http://schemas.microsoft.com/office/drawing/2015/06/chart">
            <c:ext xmlns:c16="http://schemas.microsoft.com/office/drawing/2014/chart" uri="{C3380CC4-5D6E-409C-BE32-E72D297353CC}">
              <c16:uniqueId val="{00000001-C189-43CF-A941-CFB5B452DD63}"/>
            </c:ext>
          </c:extLst>
        </c:ser>
        <c:ser>
          <c:idx val="2"/>
          <c:order val="2"/>
          <c:tx>
            <c:strRef>
              <c:f>'B5.Usage'!$AP$5</c:f>
              <c:strCache>
                <c:ptCount val="1"/>
                <c:pt idx="0">
                  <c:v>HFC-134a</c:v>
                </c:pt>
              </c:strCache>
            </c:strRef>
          </c:tx>
          <c:spPr>
            <a:solidFill>
              <a:schemeClr val="accent3"/>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'B5.Usage'!$AP$6:$AP$18</c:f>
              <c:numCache>
                <c:formatCode>#,##0.000</c:formatCode>
                <c:ptCount val="13"/>
                <c:pt idx="0">
                  <c:v>1.9226170819392989</c:v>
                </c:pt>
                <c:pt idx="1">
                  <c:v>1.9231861054974291</c:v>
                </c:pt>
                <c:pt idx="2">
                  <c:v>1.9559335795197375</c:v>
                </c:pt>
                <c:pt idx="3">
                  <c:v>1.9430450642034978</c:v>
                </c:pt>
                <c:pt idx="4">
                  <c:v>1.9178792531203226</c:v>
                </c:pt>
                <c:pt idx="5">
                  <c:v>1.8806889446222106</c:v>
                </c:pt>
                <c:pt idx="6">
                  <c:v>1.8310109642388437</c:v>
                </c:pt>
                <c:pt idx="7">
                  <c:v>1.7693237917844775</c:v>
                </c:pt>
                <c:pt idx="8">
                  <c:v>1.670600258424298</c:v>
                </c:pt>
                <c:pt idx="9">
                  <c:v>1.5628167713339458</c:v>
                </c:pt>
                <c:pt idx="10">
                  <c:v>1.4471131065626268</c:v>
                </c:pt>
                <c:pt idx="11">
                  <c:v>1.3234889223760646</c:v>
                </c:pt>
                <c:pt idx="12">
                  <c:v>1.1915686713325742</c:v>
                </c:pt>
              </c:numCache>
            </c:numRef>
          </c:val>
          <c:extLst xmlns:c16r2="http://schemas.microsoft.com/office/drawing/2015/06/chart">
            <c:ext xmlns:c16="http://schemas.microsoft.com/office/drawing/2014/chart" uri="{C3380CC4-5D6E-409C-BE32-E72D297353CC}">
              <c16:uniqueId val="{00000002-C189-43CF-A941-CFB5B452DD63}"/>
            </c:ext>
          </c:extLst>
        </c:ser>
        <c:ser>
          <c:idx val="3"/>
          <c:order val="3"/>
          <c:tx>
            <c:strRef>
              <c:f>'B5.Usage'!$AQ$5</c:f>
              <c:strCache>
                <c:ptCount val="1"/>
                <c:pt idx="0">
                  <c:v>HFC-404A</c:v>
                </c:pt>
              </c:strCache>
            </c:strRef>
          </c:tx>
          <c:spPr>
            <a:solidFill>
              <a:schemeClr val="accent4"/>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'B5.Usage'!$AQ$6:$AQ$18</c:f>
              <c:numCache>
                <c:formatCode>#,##0.000</c:formatCode>
                <c:ptCount val="13"/>
                <c:pt idx="0">
                  <c:v>3.1352531500926122</c:v>
                </c:pt>
                <c:pt idx="1">
                  <c:v>3.0419492839563977</c:v>
                </c:pt>
                <c:pt idx="2">
                  <c:v>2.9538027010027306</c:v>
                </c:pt>
                <c:pt idx="3">
                  <c:v>2.8017398669550579</c:v>
                </c:pt>
                <c:pt idx="4">
                  <c:v>2.6370352294597912</c:v>
                </c:pt>
                <c:pt idx="5">
                  <c:v>2.4599786949338935</c:v>
                </c:pt>
                <c:pt idx="6">
                  <c:v>2.2592502378740065</c:v>
                </c:pt>
                <c:pt idx="7">
                  <c:v>2.0467500023420571</c:v>
                </c:pt>
                <c:pt idx="8">
                  <c:v>1.8784237175174234</c:v>
                </c:pt>
                <c:pt idx="9">
                  <c:v>1.7037004656310806</c:v>
                </c:pt>
                <c:pt idx="10">
                  <c:v>1.5230383074137377</c:v>
                </c:pt>
                <c:pt idx="11">
                  <c:v>1.3373427930529225</c:v>
                </c:pt>
                <c:pt idx="12">
                  <c:v>1.1482405772046191</c:v>
                </c:pt>
              </c:numCache>
            </c:numRef>
          </c:val>
          <c:extLst xmlns:c16r2="http://schemas.microsoft.com/office/drawing/2015/06/chart">
            <c:ext xmlns:c16="http://schemas.microsoft.com/office/drawing/2014/chart" uri="{C3380CC4-5D6E-409C-BE32-E72D297353CC}">
              <c16:uniqueId val="{00000003-C189-43CF-A941-CFB5B452DD63}"/>
            </c:ext>
          </c:extLst>
        </c:ser>
        <c:ser>
          <c:idx val="4"/>
          <c:order val="4"/>
          <c:tx>
            <c:strRef>
              <c:f>'B5.Usage'!$AR$5</c:f>
              <c:strCache>
                <c:ptCount val="1"/>
                <c:pt idx="0">
                  <c:v>HFC-410A</c:v>
                </c:pt>
              </c:strCache>
            </c:strRef>
          </c:tx>
          <c:spPr>
            <a:solidFill>
              <a:schemeClr val="accent5"/>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'B5.Usage'!$AR$6:$AR$18</c:f>
              <c:numCache>
                <c:formatCode>#,##0.000</c:formatCode>
                <c:ptCount val="13"/>
                <c:pt idx="0">
                  <c:v>1.53062802846613</c:v>
                </c:pt>
                <c:pt idx="1">
                  <c:v>1.5904196635091894</c:v>
                </c:pt>
                <c:pt idx="2">
                  <c:v>1.6325513490281931</c:v>
                </c:pt>
                <c:pt idx="3">
                  <c:v>1.6317962787838081</c:v>
                </c:pt>
                <c:pt idx="4">
                  <c:v>1.6167557670255235</c:v>
                </c:pt>
                <c:pt idx="5">
                  <c:v>1.5883782011262655</c:v>
                </c:pt>
                <c:pt idx="6">
                  <c:v>1.5481914881616969</c:v>
                </c:pt>
                <c:pt idx="7">
                  <c:v>1.4979934665831671</c:v>
                </c:pt>
                <c:pt idx="8">
                  <c:v>1.439399807581796</c:v>
                </c:pt>
                <c:pt idx="9">
                  <c:v>1.3741686500113297</c:v>
                </c:pt>
                <c:pt idx="10">
                  <c:v>1.3027482336332152</c:v>
                </c:pt>
                <c:pt idx="11">
                  <c:v>1.2252654145587085</c:v>
                </c:pt>
                <c:pt idx="12">
                  <c:v>1.1426615608760207</c:v>
                </c:pt>
              </c:numCache>
            </c:numRef>
          </c:val>
          <c:extLst xmlns:c16r2="http://schemas.microsoft.com/office/drawing/2015/06/chart">
            <c:ext xmlns:c16="http://schemas.microsoft.com/office/drawing/2014/chart" uri="{C3380CC4-5D6E-409C-BE32-E72D297353CC}">
              <c16:uniqueId val="{00000004-C189-43CF-A941-CFB5B452DD63}"/>
            </c:ext>
          </c:extLst>
        </c:ser>
        <c:ser>
          <c:idx val="5"/>
          <c:order val="5"/>
          <c:tx>
            <c:strRef>
              <c:f>'B5.Usage'!$AS$5</c:f>
              <c:strCache>
                <c:ptCount val="1"/>
                <c:pt idx="0">
                  <c:v>HFC-407C</c:v>
                </c:pt>
              </c:strCache>
            </c:strRef>
          </c:tx>
          <c:spPr>
            <a:solidFill>
              <a:schemeClr val="accent6"/>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'B5.Usage'!$AS$6:$AS$18</c:f>
              <c:numCache>
                <c:formatCode>#,##0.000</c:formatCode>
                <c:ptCount val="13"/>
                <c:pt idx="0">
                  <c:v>0.30657627789167852</c:v>
                </c:pt>
                <c:pt idx="1">
                  <c:v>0.30432191850513918</c:v>
                </c:pt>
                <c:pt idx="2">
                  <c:v>0.30334066703739815</c:v>
                </c:pt>
                <c:pt idx="3">
                  <c:v>0.2891940273375096</c:v>
                </c:pt>
                <c:pt idx="4">
                  <c:v>0.27313013468616537</c:v>
                </c:pt>
                <c:pt idx="5">
                  <c:v>0.25530605682084273</c:v>
                </c:pt>
                <c:pt idx="6">
                  <c:v>0.23584059749756789</c:v>
                </c:pt>
                <c:pt idx="7">
                  <c:v>0.21475405295855626</c:v>
                </c:pt>
                <c:pt idx="8">
                  <c:v>0.19999333397623381</c:v>
                </c:pt>
                <c:pt idx="9">
                  <c:v>0.18379276534363356</c:v>
                </c:pt>
                <c:pt idx="10">
                  <c:v>0.16607961718248332</c:v>
                </c:pt>
                <c:pt idx="11">
                  <c:v>0.14681715487005331</c:v>
                </c:pt>
                <c:pt idx="12">
                  <c:v>0.12604631173637609</c:v>
                </c:pt>
              </c:numCache>
            </c:numRef>
          </c:val>
          <c:extLst xmlns:c16r2="http://schemas.microsoft.com/office/drawing/2015/06/chart">
            <c:ext xmlns:c16="http://schemas.microsoft.com/office/drawing/2014/chart" uri="{C3380CC4-5D6E-409C-BE32-E72D297353CC}">
              <c16:uniqueId val="{00000005-C189-43CF-A941-CFB5B452DD63}"/>
            </c:ext>
          </c:extLst>
        </c:ser>
        <c:ser>
          <c:idx val="6"/>
          <c:order val="6"/>
          <c:tx>
            <c:strRef>
              <c:f>'B5.Usage'!$AT$5</c:f>
              <c:strCache>
                <c:ptCount val="1"/>
                <c:pt idx="0">
                  <c:v>HFC-32</c:v>
                </c:pt>
              </c:strCache>
            </c:strRef>
          </c:tx>
          <c:spPr>
            <a:solidFill>
              <a:schemeClr val="accent1">
                <a:lumMod val="60000"/>
              </a:schemeClr>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'B5.Usage'!$AT$6:$AT$18</c:f>
              <c:numCache>
                <c:formatCode>#,##0.000</c:formatCode>
                <c:ptCount val="13"/>
                <c:pt idx="0">
                  <c:v>2.846141295690148E-2</c:v>
                </c:pt>
                <c:pt idx="1">
                  <c:v>3.6578639603391444E-2</c:v>
                </c:pt>
                <c:pt idx="2">
                  <c:v>4.8737528210821411E-2</c:v>
                </c:pt>
                <c:pt idx="3">
                  <c:v>6.6413607058639385E-2</c:v>
                </c:pt>
                <c:pt idx="4">
                  <c:v>8.5436267778079056E-2</c:v>
                </c:pt>
                <c:pt idx="5">
                  <c:v>0.10579447045182859</c:v>
                </c:pt>
                <c:pt idx="6">
                  <c:v>0.12742689654830736</c:v>
                </c:pt>
                <c:pt idx="7">
                  <c:v>0.15021308240683962</c:v>
                </c:pt>
                <c:pt idx="8">
                  <c:v>0.17414131064560906</c:v>
                </c:pt>
                <c:pt idx="9">
                  <c:v>0.19893049807923868</c:v>
                </c:pt>
                <c:pt idx="10">
                  <c:v>0.22439221456919947</c:v>
                </c:pt>
                <c:pt idx="11">
                  <c:v>0.25046322811835203</c:v>
                </c:pt>
                <c:pt idx="12">
                  <c:v>0.27714671273275715</c:v>
                </c:pt>
              </c:numCache>
            </c:numRef>
          </c:val>
          <c:extLst xmlns:c16r2="http://schemas.microsoft.com/office/drawing/2015/06/chart">
            <c:ext xmlns:c16="http://schemas.microsoft.com/office/drawing/2014/chart" uri="{C3380CC4-5D6E-409C-BE32-E72D297353CC}">
              <c16:uniqueId val="{00000006-C189-43CF-A941-CFB5B452DD63}"/>
            </c:ext>
          </c:extLst>
        </c:ser>
        <c:ser>
          <c:idx val="7"/>
          <c:order val="7"/>
          <c:tx>
            <c:strRef>
              <c:f>'B5.Usage'!$AU$5</c:f>
              <c:strCache>
                <c:ptCount val="1"/>
                <c:pt idx="0">
                  <c:v>HFC-Mix</c:v>
                </c:pt>
              </c:strCache>
            </c:strRef>
          </c:tx>
          <c:spPr>
            <a:solidFill>
              <a:schemeClr val="accent2">
                <a:lumMod val="60000"/>
              </a:schemeClr>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'B5.Usage'!$AU$6:$AU$18</c:f>
              <c:numCache>
                <c:formatCode>#,##0.000</c:formatCode>
                <c:ptCount val="13"/>
                <c:pt idx="0">
                  <c:v>0.35779882352941172</c:v>
                </c:pt>
                <c:pt idx="1">
                  <c:v>0.32798225490196076</c:v>
                </c:pt>
                <c:pt idx="2">
                  <c:v>0.29816568627450984</c:v>
                </c:pt>
                <c:pt idx="3">
                  <c:v>0.26834911764705882</c:v>
                </c:pt>
                <c:pt idx="4">
                  <c:v>0.23853254901960785</c:v>
                </c:pt>
                <c:pt idx="5">
                  <c:v>0.20871598039215686</c:v>
                </c:pt>
                <c:pt idx="6">
                  <c:v>0.17889941176470586</c:v>
                </c:pt>
                <c:pt idx="7">
                  <c:v>0.14908284313725492</c:v>
                </c:pt>
                <c:pt idx="8">
                  <c:v>0.11926627450980393</c:v>
                </c:pt>
                <c:pt idx="9">
                  <c:v>8.9449705882352931E-2</c:v>
                </c:pt>
                <c:pt idx="10">
                  <c:v>5.9633137254901956E-2</c:v>
                </c:pt>
                <c:pt idx="11">
                  <c:v>2.9816568627450989E-2</c:v>
                </c:pt>
                <c:pt idx="12">
                  <c:v>0</c:v>
                </c:pt>
              </c:numCache>
            </c:numRef>
          </c:val>
          <c:extLst xmlns:c16r2="http://schemas.microsoft.com/office/drawing/2015/06/chart">
            <c:ext xmlns:c16="http://schemas.microsoft.com/office/drawing/2014/chart" uri="{C3380CC4-5D6E-409C-BE32-E72D297353CC}">
              <c16:uniqueId val="{00000007-C189-43CF-A941-CFB5B452DD63}"/>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'B5.Usage'!$AV$6:$AV$18</c:f>
              <c:numCache>
                <c:formatCode>#,##0.000</c:formatCode>
                <c:ptCount val="13"/>
                <c:pt idx="0">
                  <c:v>0.18764147164526848</c:v>
                </c:pt>
                <c:pt idx="1">
                  <c:v>0.17468349095650507</c:v>
                </c:pt>
                <c:pt idx="2">
                  <c:v>0.16563968126240408</c:v>
                </c:pt>
                <c:pt idx="3">
                  <c:v>0.18244498179165977</c:v>
                </c:pt>
                <c:pt idx="4">
                  <c:v>0.20256019275436066</c:v>
                </c:pt>
                <c:pt idx="5">
                  <c:v>0.22601495102622951</c:v>
                </c:pt>
                <c:pt idx="6">
                  <c:v>0.25283443691237512</c:v>
                </c:pt>
                <c:pt idx="7">
                  <c:v>0.28303760610202428</c:v>
                </c:pt>
                <c:pt idx="8">
                  <c:v>0.31394028673578644</c:v>
                </c:pt>
                <c:pt idx="9">
                  <c:v>0.34790342974230104</c:v>
                </c:pt>
                <c:pt idx="10">
                  <c:v>0.38493086835128021</c:v>
                </c:pt>
                <c:pt idx="11">
                  <c:v>0.42500810366087871</c:v>
                </c:pt>
                <c:pt idx="12">
                  <c:v>0.46808183303048617</c:v>
                </c:pt>
              </c:numCache>
            </c:numRef>
          </c:val>
          <c:extLst xmlns:c16r2="http://schemas.microsoft.com/office/drawing/2015/06/chart">
            <c:ext xmlns:c16="http://schemas.microsoft.com/office/drawing/2014/chart" uri="{C3380CC4-5D6E-409C-BE32-E72D297353CC}">
              <c16:uniqueId val="{00000008-C189-43CF-A941-CFB5B452DD63}"/>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'B5.Usage'!$AW$6:$AW$18</c:f>
              <c:numCache>
                <c:formatCode>#,##0.000</c:formatCode>
                <c:ptCount val="13"/>
                <c:pt idx="0">
                  <c:v>4.1331556160017005E-2</c:v>
                </c:pt>
                <c:pt idx="1">
                  <c:v>4.3178028702769884E-2</c:v>
                </c:pt>
                <c:pt idx="2">
                  <c:v>4.5162499401058834E-2</c:v>
                </c:pt>
                <c:pt idx="3">
                  <c:v>5.5937601436353672E-2</c:v>
                </c:pt>
                <c:pt idx="4">
                  <c:v>6.8060027074925672E-2</c:v>
                </c:pt>
                <c:pt idx="5">
                  <c:v>8.1559378232397756E-2</c:v>
                </c:pt>
                <c:pt idx="6">
                  <c:v>9.646593744273281E-2</c:v>
                </c:pt>
                <c:pt idx="7">
                  <c:v>0.11281065975896637</c:v>
                </c:pt>
                <c:pt idx="8">
                  <c:v>0.1319967990092035</c:v>
                </c:pt>
                <c:pt idx="9">
                  <c:v>0.1529661471637597</c:v>
                </c:pt>
                <c:pt idx="10">
                  <c:v>0.17575761404366597</c:v>
                </c:pt>
                <c:pt idx="11">
                  <c:v>0.20040725669115891</c:v>
                </c:pt>
                <c:pt idx="12">
                  <c:v>0.22599018860109399</c:v>
                </c:pt>
              </c:numCache>
            </c:numRef>
          </c:val>
          <c:extLst xmlns:c16r2="http://schemas.microsoft.com/office/drawing/2015/06/chart">
            <c:ext xmlns:c16="http://schemas.microsoft.com/office/drawing/2014/chart" uri="{C3380CC4-5D6E-409C-BE32-E72D297353CC}">
              <c16:uniqueId val="{00000009-C189-43CF-A941-CFB5B452DD63}"/>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'B5.Usage'!$AX$6:$AX$18</c:f>
              <c:numCache>
                <c:formatCode>#,##0.000</c:formatCode>
                <c:ptCount val="13"/>
                <c:pt idx="0">
                  <c:v>4.6753879453921115E-4</c:v>
                </c:pt>
                <c:pt idx="1">
                  <c:v>5.3707132222563991E-4</c:v>
                </c:pt>
                <c:pt idx="2">
                  <c:v>6.1103750812660821E-4</c:v>
                </c:pt>
                <c:pt idx="3">
                  <c:v>7.6480959164079926E-4</c:v>
                </c:pt>
                <c:pt idx="4">
                  <c:v>9.4473555193021576E-4</c:v>
                </c:pt>
                <c:pt idx="5">
                  <c:v>1.1509019885061497E-3</c:v>
                </c:pt>
                <c:pt idx="6">
                  <c:v>1.3840169168358243E-3</c:v>
                </c:pt>
                <c:pt idx="7">
                  <c:v>1.6433305473584243E-3</c:v>
                </c:pt>
                <c:pt idx="8">
                  <c:v>1.9325538479020785E-3</c:v>
                </c:pt>
                <c:pt idx="9">
                  <c:v>2.234532705893002E-3</c:v>
                </c:pt>
                <c:pt idx="10">
                  <c:v>2.5490251338603741E-3</c:v>
                </c:pt>
                <c:pt idx="11">
                  <c:v>2.8750630678812746E-3</c:v>
                </c:pt>
                <c:pt idx="12">
                  <c:v>3.2195366847372216E-3</c:v>
                </c:pt>
              </c:numCache>
            </c:numRef>
          </c:val>
          <c:extLst xmlns:c16r2="http://schemas.microsoft.com/office/drawing/2015/06/chart">
            <c:ext xmlns:c16="http://schemas.microsoft.com/office/drawing/2014/chart" uri="{C3380CC4-5D6E-409C-BE32-E72D297353CC}">
              <c16:uniqueId val="{0000000A-C189-43CF-A941-CFB5B452DD63}"/>
            </c:ext>
          </c:extLst>
        </c:ser>
        <c:dLbls>
          <c:showLegendKey val="0"/>
          <c:showVal val="0"/>
          <c:showCatName val="0"/>
          <c:showSerName val="0"/>
          <c:showPercent val="0"/>
          <c:showBubbleSize val="0"/>
        </c:dLbls>
        <c:axId val="407401984"/>
        <c:axId val="407402376"/>
      </c:areaChart>
      <c:lineChart>
        <c:grouping val="standard"/>
        <c:varyColors val="0"/>
        <c:ser>
          <c:idx val="12"/>
          <c:order val="11"/>
          <c:tx>
            <c:strRef>
              <c:f>'B5.Usage'!$AY$5</c:f>
              <c:strCache>
                <c:ptCount val="1"/>
                <c:pt idx="0">
                  <c:v>Total</c:v>
                </c:pt>
              </c:strCache>
            </c:strRef>
          </c:tx>
          <c:spPr>
            <a:ln w="28575" cap="rnd">
              <a:solidFill>
                <a:srgbClr val="FF0000"/>
              </a:solidFill>
              <a:round/>
            </a:ln>
            <a:effectLst/>
          </c:spPr>
          <c:marker>
            <c:symbol val="none"/>
          </c:marke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'B5.Usage'!$AY$6:$AY$18</c:f>
              <c:numCache>
                <c:formatCode>#,##0.000</c:formatCode>
                <c:ptCount val="13"/>
                <c:pt idx="0">
                  <c:v>7.9073782162685564</c:v>
                </c:pt>
                <c:pt idx="1">
                  <c:v>7.7698193876587176</c:v>
                </c:pt>
                <c:pt idx="2">
                  <c:v>7.6680919917411368</c:v>
                </c:pt>
                <c:pt idx="3">
                  <c:v>7.4484345166202557</c:v>
                </c:pt>
                <c:pt idx="4">
                  <c:v>7.201418484384563</c:v>
                </c:pt>
                <c:pt idx="5">
                  <c:v>6.928346551997322</c:v>
                </c:pt>
                <c:pt idx="6">
                  <c:v>6.6248878888390648</c:v>
                </c:pt>
                <c:pt idx="7">
                  <c:v>6.2977192088144207</c:v>
                </c:pt>
                <c:pt idx="8">
                  <c:v>5.9850129694779968</c:v>
                </c:pt>
                <c:pt idx="9">
                  <c:v>5.6582571766472185</c:v>
                </c:pt>
                <c:pt idx="10">
                  <c:v>5.3184778287765146</c:v>
                </c:pt>
                <c:pt idx="11">
                  <c:v>4.9659402857607491</c:v>
                </c:pt>
                <c:pt idx="12">
                  <c:v>4.6013561000580472</c:v>
                </c:pt>
              </c:numCache>
            </c:numRef>
          </c:val>
          <c:smooth val="0"/>
          <c:extLst xmlns:c16r2="http://schemas.microsoft.com/office/drawing/2015/06/chart">
            <c:ext xmlns:c16="http://schemas.microsoft.com/office/drawing/2014/chart" uri="{C3380CC4-5D6E-409C-BE32-E72D297353CC}">
              <c16:uniqueId val="{00000001-3242-FA44-A50C-F17CA9FB949F}"/>
            </c:ext>
          </c:extLst>
        </c:ser>
        <c:ser>
          <c:idx val="11"/>
          <c:order val="12"/>
          <c:tx>
            <c:strRef>
              <c:f>'B5.Usage'!$AZ$5</c:f>
              <c:strCache>
                <c:ptCount val="1"/>
                <c:pt idx="0">
                  <c:v>AU Phase-down</c:v>
                </c:pt>
              </c:strCache>
            </c:strRef>
          </c:tx>
          <c:spPr>
            <a:ln w="28575" cap="rnd">
              <a:solidFill>
                <a:srgbClr val="FF0000"/>
              </a:solidFill>
              <a:round/>
            </a:ln>
            <a:effectLst/>
          </c:spPr>
          <c:marker>
            <c:symbol val="none"/>
          </c:marke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'B5.Usage'!$AZ$6:$AZ$18</c:f>
              <c:numCache>
                <c:formatCode>#,##0.000</c:formatCode>
                <c:ptCount val="13"/>
                <c:pt idx="0">
                  <c:v>8</c:v>
                </c:pt>
                <c:pt idx="1">
                  <c:v>8</c:v>
                </c:pt>
                <c:pt idx="2">
                  <c:v>7.25</c:v>
                </c:pt>
                <c:pt idx="3">
                  <c:v>7.25</c:v>
                </c:pt>
                <c:pt idx="4">
                  <c:v>6.25</c:v>
                </c:pt>
                <c:pt idx="5">
                  <c:v>6.25</c:v>
                </c:pt>
                <c:pt idx="6">
                  <c:v>5.25</c:v>
                </c:pt>
                <c:pt idx="7">
                  <c:v>5.25</c:v>
                </c:pt>
                <c:pt idx="8">
                  <c:v>4.25</c:v>
                </c:pt>
                <c:pt idx="9">
                  <c:v>4.25</c:v>
                </c:pt>
                <c:pt idx="10">
                  <c:v>3.2</c:v>
                </c:pt>
                <c:pt idx="11">
                  <c:v>3.2</c:v>
                </c:pt>
                <c:pt idx="12">
                  <c:v>2.9</c:v>
                </c:pt>
              </c:numCache>
            </c:numRef>
          </c:val>
          <c:smooth val="0"/>
          <c:extLst xmlns:c16r2="http://schemas.microsoft.com/office/drawing/2015/06/chart">
            <c:ext xmlns:c16="http://schemas.microsoft.com/office/drawing/2014/chart" uri="{C3380CC4-5D6E-409C-BE32-E72D297353CC}">
              <c16:uniqueId val="{00000000-5170-4048-B66E-5AAFDC23B6D9}"/>
            </c:ext>
          </c:extLst>
        </c:ser>
        <c:ser>
          <c:idx val="13"/>
          <c:order val="13"/>
          <c:tx>
            <c:strRef>
              <c:f>'B5.Usage'!$BA$5</c:f>
              <c:strCache>
                <c:ptCount val="1"/>
                <c:pt idx="0">
                  <c:v>MoP Phase-down</c:v>
                </c:pt>
              </c:strCache>
            </c:strRef>
          </c:tx>
          <c:spPr>
            <a:ln w="28575" cap="rnd">
              <a:solidFill>
                <a:schemeClr val="accent6"/>
              </a:solidFill>
              <a:round/>
            </a:ln>
            <a:effectLst/>
          </c:spPr>
          <c:marker>
            <c:symbol val="none"/>
          </c:marker>
          <c:cat>
            <c:numRef>
              <c:f>'B5.Usage'!$AM$6:$AM$18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'B5.Usage'!$BA$6:$BA$18</c:f>
              <c:numCache>
                <c:formatCode>#,##0.000</c:formatCode>
                <c:ptCount val="13"/>
                <c:pt idx="0">
                  <c:v>10.718</c:v>
                </c:pt>
                <c:pt idx="1">
                  <c:v>9.6460000000000008</c:v>
                </c:pt>
                <c:pt idx="2">
                  <c:v>9.6460000000000008</c:v>
                </c:pt>
                <c:pt idx="3">
                  <c:v>9.6460000000000008</c:v>
                </c:pt>
                <c:pt idx="4">
                  <c:v>9.6460000000000008</c:v>
                </c:pt>
                <c:pt idx="5">
                  <c:v>9.6460000000000008</c:v>
                </c:pt>
                <c:pt idx="6">
                  <c:v>6.431</c:v>
                </c:pt>
                <c:pt idx="7">
                  <c:v>6.431</c:v>
                </c:pt>
                <c:pt idx="8">
                  <c:v>6.431</c:v>
                </c:pt>
                <c:pt idx="9">
                  <c:v>6.431</c:v>
                </c:pt>
                <c:pt idx="10">
                  <c:v>6.431</c:v>
                </c:pt>
                <c:pt idx="11">
                  <c:v>3.2149999999999999</c:v>
                </c:pt>
                <c:pt idx="12">
                  <c:v>3.2149999999999999</c:v>
                </c:pt>
              </c:numCache>
            </c:numRef>
          </c:val>
          <c:smooth val="0"/>
          <c:extLst xmlns:c16r2="http://schemas.microsoft.com/office/drawing/2015/06/chart">
            <c:ext xmlns:c16="http://schemas.microsoft.com/office/drawing/2014/chart" uri="{C3380CC4-5D6E-409C-BE32-E72D297353CC}">
              <c16:uniqueId val="{00000001-5170-4048-B66E-5AAFDC23B6D9}"/>
            </c:ext>
          </c:extLst>
        </c:ser>
        <c:dLbls>
          <c:showLegendKey val="0"/>
          <c:showVal val="0"/>
          <c:showCatName val="0"/>
          <c:showSerName val="0"/>
          <c:showPercent val="0"/>
          <c:showBubbleSize val="0"/>
        </c:dLbls>
        <c:marker val="1"/>
        <c:smooth val="0"/>
        <c:axId val="407403160"/>
        <c:axId val="407402768"/>
      </c:lineChart>
      <c:catAx>
        <c:axId val="407401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2376"/>
        <c:crosses val="autoZero"/>
        <c:auto val="1"/>
        <c:lblAlgn val="ctr"/>
        <c:lblOffset val="100"/>
        <c:noMultiLvlLbl val="0"/>
      </c:catAx>
      <c:valAx>
        <c:axId val="407402376"/>
        <c:scaling>
          <c:orientation val="minMax"/>
          <c:max val="11"/>
          <c:min val="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1984"/>
        <c:crosses val="autoZero"/>
        <c:crossBetween val="between"/>
        <c:majorUnit val="1"/>
      </c:valAx>
      <c:valAx>
        <c:axId val="407402768"/>
        <c:scaling>
          <c:orientation val="minMax"/>
        </c:scaling>
        <c:delete val="1"/>
        <c:axPos val="r"/>
        <c:numFmt formatCode="#,##0.000" sourceLinked="1"/>
        <c:majorTickMark val="out"/>
        <c:minorTickMark val="none"/>
        <c:tickLblPos val="nextTo"/>
        <c:crossAx val="407403160"/>
        <c:crosses val="max"/>
        <c:crossBetween val="between"/>
      </c:valAx>
      <c:catAx>
        <c:axId val="407403160"/>
        <c:scaling>
          <c:orientation val="minMax"/>
        </c:scaling>
        <c:delete val="1"/>
        <c:axPos val="b"/>
        <c:numFmt formatCode="General" sourceLinked="1"/>
        <c:majorTickMark val="out"/>
        <c:minorTickMark val="none"/>
        <c:tickLblPos val="nextTo"/>
        <c:crossAx val="407402768"/>
        <c:crosses val="autoZero"/>
        <c:auto val="1"/>
        <c:lblAlgn val="ctr"/>
        <c:lblOffset val="100"/>
        <c:noMultiLvlLbl val="0"/>
      </c:catAx>
      <c:spPr>
        <a:noFill/>
        <a:ln>
          <a:noFill/>
        </a:ln>
        <a:effectLst/>
      </c:spPr>
    </c:plotArea>
    <c:legend>
      <c:legendPos val="r"/>
      <c:legendEntry>
        <c:idx val="11"/>
        <c:delete val="1"/>
      </c:legendEntry>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'B5.Usage'!$Z$27:$Z$39</c:f>
              <c:numCache>
                <c:formatCode>#,##0</c:formatCode>
                <c:ptCount val="13"/>
                <c:pt idx="0">
                  <c:v>7600.1018967571108</c:v>
                </c:pt>
                <c:pt idx="1">
                  <c:v>5891.2942836490347</c:v>
                </c:pt>
                <c:pt idx="2">
                  <c:v>4515.3199427545705</c:v>
                </c:pt>
                <c:pt idx="3">
                  <c:v>3401.369359790966</c:v>
                </c:pt>
                <c:pt idx="4">
                  <c:v>2487.43499531831</c:v>
                </c:pt>
                <c:pt idx="5">
                  <c:v>1738.1571926695487</c:v>
                </c:pt>
                <c:pt idx="6">
                  <c:v>1138.6803671095552</c:v>
                </c:pt>
                <c:pt idx="7">
                  <c:v>683.87680207382573</c:v>
                </c:pt>
                <c:pt idx="8">
                  <c:v>367.63453718116187</c:v>
                </c:pt>
                <c:pt idx="9">
                  <c:v>172.98674970145646</c:v>
                </c:pt>
                <c:pt idx="10">
                  <c:v>69.956210560669987</c:v>
                </c:pt>
                <c:pt idx="11">
                  <c:v>23.98475287025683</c:v>
                </c:pt>
                <c:pt idx="12">
                  <c:v>6.9031445153679147</c:v>
                </c:pt>
              </c:numCache>
            </c:numRef>
          </c:val>
          <c:extLst xmlns:c16r2="http://schemas.microsoft.com/office/drawing/2015/06/chart">
            <c:ext xmlns:c16="http://schemas.microsoft.com/office/drawing/2014/chart" uri="{C3380CC4-5D6E-409C-BE32-E72D297353CC}">
              <c16:uniqueId val="{00000000-D132-4319-97DB-3968F3820767}"/>
            </c:ext>
          </c:extLst>
        </c:ser>
        <c:ser>
          <c:idx val="1"/>
          <c:order val="1"/>
          <c:tx>
            <c:strRef>
              <c:f>'B5.Usage'!$AA$5</c:f>
              <c:strCache>
                <c:ptCount val="1"/>
                <c:pt idx="0">
                  <c:v>HCFC-123</c:v>
                </c:pt>
              </c:strCache>
            </c:strRef>
          </c:tx>
          <c:spPr>
            <a:solidFill>
              <a:schemeClr val="accent2"/>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'B5.Usage'!$AA$27:$AA$39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D132-4319-97DB-3968F3820767}"/>
            </c:ext>
          </c:extLst>
        </c:ser>
        <c:ser>
          <c:idx val="2"/>
          <c:order val="2"/>
          <c:tx>
            <c:strRef>
              <c:f>'B5.Usage'!$AB$5</c:f>
              <c:strCache>
                <c:ptCount val="1"/>
                <c:pt idx="0">
                  <c:v>HFC-134a</c:v>
                </c:pt>
              </c:strCache>
            </c:strRef>
          </c:tx>
          <c:spPr>
            <a:solidFill>
              <a:schemeClr val="accent3"/>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'B5.Usage'!$AB$27:$AB$39</c:f>
              <c:numCache>
                <c:formatCode>#,##0</c:formatCode>
                <c:ptCount val="13"/>
                <c:pt idx="0">
                  <c:v>7942.6619940133969</c:v>
                </c:pt>
                <c:pt idx="1">
                  <c:v>7716.9117974451638</c:v>
                </c:pt>
                <c:pt idx="2">
                  <c:v>7517.2003438114152</c:v>
                </c:pt>
                <c:pt idx="3">
                  <c:v>7263.1599611284573</c:v>
                </c:pt>
                <c:pt idx="4">
                  <c:v>6957.7193917340264</c:v>
                </c:pt>
                <c:pt idx="5">
                  <c:v>6607.5600448033865</c:v>
                </c:pt>
                <c:pt idx="6">
                  <c:v>6222.8755321276021</c:v>
                </c:pt>
                <c:pt idx="7">
                  <c:v>5816.8226906361542</c:v>
                </c:pt>
                <c:pt idx="8">
                  <c:v>5395.0215904631577</c:v>
                </c:pt>
                <c:pt idx="9">
                  <c:v>4975.0801935481231</c:v>
                </c:pt>
                <c:pt idx="10">
                  <c:v>4572.3558747022271</c:v>
                </c:pt>
                <c:pt idx="11">
                  <c:v>4192.7118942415564</c:v>
                </c:pt>
                <c:pt idx="12">
                  <c:v>3825.3366652588488</c:v>
                </c:pt>
              </c:numCache>
            </c:numRef>
          </c:val>
          <c:extLst xmlns:c16r2="http://schemas.microsoft.com/office/drawing/2015/06/chart">
            <c:ext xmlns:c16="http://schemas.microsoft.com/office/drawing/2014/chart" uri="{C3380CC4-5D6E-409C-BE32-E72D297353CC}">
              <c16:uniqueId val="{00000002-D132-4319-97DB-3968F3820767}"/>
            </c:ext>
          </c:extLst>
        </c:ser>
        <c:ser>
          <c:idx val="3"/>
          <c:order val="3"/>
          <c:tx>
            <c:strRef>
              <c:f>'B5.Usage'!$AC$5</c:f>
              <c:strCache>
                <c:ptCount val="1"/>
                <c:pt idx="0">
                  <c:v>HFC-404A</c:v>
                </c:pt>
              </c:strCache>
            </c:strRef>
          </c:tx>
          <c:spPr>
            <a:solidFill>
              <a:schemeClr val="accent4"/>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'B5.Usage'!$AC$27:$AC$39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D132-4319-97DB-3968F3820767}"/>
            </c:ext>
          </c:extLst>
        </c:ser>
        <c:ser>
          <c:idx val="4"/>
          <c:order val="4"/>
          <c:tx>
            <c:strRef>
              <c:f>'B5.Usage'!$AD$5</c:f>
              <c:strCache>
                <c:ptCount val="1"/>
                <c:pt idx="0">
                  <c:v>HFC-410A</c:v>
                </c:pt>
              </c:strCache>
            </c:strRef>
          </c:tx>
          <c:spPr>
            <a:solidFill>
              <a:schemeClr val="accent5"/>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'B5.Usage'!$AD$27:$AD$39</c:f>
              <c:numCache>
                <c:formatCode>#,##0</c:formatCode>
                <c:ptCount val="13"/>
                <c:pt idx="0">
                  <c:v>6643.1721800086143</c:v>
                </c:pt>
                <c:pt idx="1">
                  <c:v>6853.2051492669234</c:v>
                </c:pt>
                <c:pt idx="2">
                  <c:v>6970.8150844478478</c:v>
                </c:pt>
                <c:pt idx="3">
                  <c:v>6949.3619262435514</c:v>
                </c:pt>
                <c:pt idx="4">
                  <c:v>6756.0016219055578</c:v>
                </c:pt>
                <c:pt idx="5">
                  <c:v>6377.6695372174881</c:v>
                </c:pt>
                <c:pt idx="6">
                  <c:v>5830.7606361884118</c:v>
                </c:pt>
                <c:pt idx="7">
                  <c:v>5158.891549910456</c:v>
                </c:pt>
                <c:pt idx="8">
                  <c:v>4431.5751891429745</c:v>
                </c:pt>
                <c:pt idx="9">
                  <c:v>3705.7384424236775</c:v>
                </c:pt>
                <c:pt idx="10">
                  <c:v>3025.730194082505</c:v>
                </c:pt>
                <c:pt idx="11">
                  <c:v>2418.1120178265724</c:v>
                </c:pt>
                <c:pt idx="12">
                  <c:v>1892.7439514234452</c:v>
                </c:pt>
              </c:numCache>
            </c:numRef>
          </c:val>
          <c:extLst xmlns:c16r2="http://schemas.microsoft.com/office/drawing/2015/06/chart">
            <c:ext xmlns:c16="http://schemas.microsoft.com/office/drawing/2014/chart" uri="{C3380CC4-5D6E-409C-BE32-E72D297353CC}">
              <c16:uniqueId val="{00000004-D132-4319-97DB-3968F3820767}"/>
            </c:ext>
          </c:extLst>
        </c:ser>
        <c:ser>
          <c:idx val="5"/>
          <c:order val="5"/>
          <c:tx>
            <c:strRef>
              <c:f>'B5.Usage'!$AE$5</c:f>
              <c:strCache>
                <c:ptCount val="1"/>
                <c:pt idx="0">
                  <c:v>HFC-407C</c:v>
                </c:pt>
              </c:strCache>
            </c:strRef>
          </c:tx>
          <c:spPr>
            <a:solidFill>
              <a:schemeClr val="accent6"/>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'B5.Usage'!$AE$27:$AE$39</c:f>
              <c:numCache>
                <c:formatCode>#,##0</c:formatCode>
                <c:ptCount val="13"/>
                <c:pt idx="0">
                  <c:v>1321.3912165007191</c:v>
                </c:pt>
                <c:pt idx="1">
                  <c:v>1181.2288300326882</c:v>
                </c:pt>
                <c:pt idx="2">
                  <c:v>1016.7496742528074</c:v>
                </c:pt>
                <c:pt idx="3">
                  <c:v>841.71741616736836</c:v>
                </c:pt>
                <c:pt idx="4">
                  <c:v>669.32318432975228</c:v>
                </c:pt>
                <c:pt idx="5">
                  <c:v>510.55060213140922</c:v>
                </c:pt>
                <c:pt idx="6">
                  <c:v>373.27062055461477</c:v>
                </c:pt>
                <c:pt idx="7">
                  <c:v>261.52531143954303</c:v>
                </c:pt>
                <c:pt idx="8">
                  <c:v>175.60794010767609</c:v>
                </c:pt>
                <c:pt idx="9">
                  <c:v>112.97472213309669</c:v>
                </c:pt>
                <c:pt idx="10">
                  <c:v>69.530738664934191</c:v>
                </c:pt>
                <c:pt idx="11">
                  <c:v>40.83655316206378</c:v>
                </c:pt>
                <c:pt idx="12">
                  <c:v>22.836980754968749</c:v>
                </c:pt>
              </c:numCache>
            </c:numRef>
          </c:val>
          <c:extLst xmlns:c16r2="http://schemas.microsoft.com/office/drawing/2015/06/chart">
            <c:ext xmlns:c16="http://schemas.microsoft.com/office/drawing/2014/chart" uri="{C3380CC4-5D6E-409C-BE32-E72D297353CC}">
              <c16:uniqueId val="{00000005-D132-4319-97DB-3968F3820767}"/>
            </c:ext>
          </c:extLst>
        </c:ser>
        <c:ser>
          <c:idx val="6"/>
          <c:order val="6"/>
          <c:tx>
            <c:strRef>
              <c:f>'B5.Usage'!$AF$5</c:f>
              <c:strCache>
                <c:ptCount val="1"/>
                <c:pt idx="0">
                  <c:v>HFC-32</c:v>
                </c:pt>
              </c:strCache>
            </c:strRef>
          </c:tx>
          <c:spPr>
            <a:solidFill>
              <a:schemeClr val="accent1">
                <a:lumMod val="60000"/>
              </a:schemeClr>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'B5.Usage'!$AF$27:$AF$39</c:f>
              <c:numCache>
                <c:formatCode>#,##0</c:formatCode>
                <c:ptCount val="13"/>
                <c:pt idx="0">
                  <c:v>1618.3277898375882</c:v>
                </c:pt>
                <c:pt idx="1">
                  <c:v>2055.7556671023317</c:v>
                </c:pt>
                <c:pt idx="2">
                  <c:v>2487.8078162954544</c:v>
                </c:pt>
                <c:pt idx="3">
                  <c:v>2909.6023539200532</c:v>
                </c:pt>
                <c:pt idx="4">
                  <c:v>3319.9379003255481</c:v>
                </c:pt>
                <c:pt idx="5">
                  <c:v>3715.6250603358171</c:v>
                </c:pt>
                <c:pt idx="6">
                  <c:v>4089.7806721066704</c:v>
                </c:pt>
                <c:pt idx="7">
                  <c:v>4430.6407004122202</c:v>
                </c:pt>
                <c:pt idx="8">
                  <c:v>4712.9823527420322</c:v>
                </c:pt>
                <c:pt idx="9">
                  <c:v>4919.5758344388423</c:v>
                </c:pt>
                <c:pt idx="10">
                  <c:v>5035.3648311719953</c:v>
                </c:pt>
                <c:pt idx="11">
                  <c:v>5053.9293286129741</c:v>
                </c:pt>
                <c:pt idx="12">
                  <c:v>4983.791590420652</c:v>
                </c:pt>
              </c:numCache>
            </c:numRef>
          </c:val>
          <c:extLst xmlns:c16r2="http://schemas.microsoft.com/office/drawing/2015/06/chart">
            <c:ext xmlns:c16="http://schemas.microsoft.com/office/drawing/2014/chart" uri="{C3380CC4-5D6E-409C-BE32-E72D297353CC}">
              <c16:uniqueId val="{00000006-D132-4319-97DB-3968F3820767}"/>
            </c:ext>
          </c:extLst>
        </c:ser>
        <c:ser>
          <c:idx val="7"/>
          <c:order val="7"/>
          <c:tx>
            <c:strRef>
              <c:f>'B5.Usage'!$AG$5</c:f>
              <c:strCache>
                <c:ptCount val="1"/>
                <c:pt idx="0">
                  <c:v>HFC-Mix</c:v>
                </c:pt>
              </c:strCache>
            </c:strRef>
          </c:tx>
          <c:spPr>
            <a:solidFill>
              <a:schemeClr val="accent2">
                <a:lumMod val="60000"/>
              </a:schemeClr>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'B5.Usage'!$AG$27:$AG$39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D132-4319-97DB-3968F3820767}"/>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'B5.Usage'!$AH$27:$AH$39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D132-4319-97DB-3968F3820767}"/>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'B5.Usage'!$AI$27:$AI$39</c:f>
              <c:numCache>
                <c:formatCode>#,##0</c:formatCode>
                <c:ptCount val="13"/>
                <c:pt idx="0">
                  <c:v>0</c:v>
                </c:pt>
                <c:pt idx="1">
                  <c:v>0</c:v>
                </c:pt>
                <c:pt idx="2">
                  <c:v>0</c:v>
                </c:pt>
                <c:pt idx="3">
                  <c:v>3.5108955112387346</c:v>
                </c:pt>
                <c:pt idx="4">
                  <c:v>10.497577578603099</c:v>
                </c:pt>
                <c:pt idx="5">
                  <c:v>20.925200564118835</c:v>
                </c:pt>
                <c:pt idx="6">
                  <c:v>34.759180390858177</c:v>
                </c:pt>
                <c:pt idx="7">
                  <c:v>51.965192784888544</c:v>
                </c:pt>
                <c:pt idx="8">
                  <c:v>75.933167789382139</c:v>
                </c:pt>
                <c:pt idx="9">
                  <c:v>106.595052324053</c:v>
                </c:pt>
                <c:pt idx="10">
                  <c:v>143.88327413877545</c:v>
                </c:pt>
                <c:pt idx="11">
                  <c:v>187.73053041540567</c:v>
                </c:pt>
                <c:pt idx="12">
                  <c:v>238.06858313842204</c:v>
                </c:pt>
              </c:numCache>
            </c:numRef>
          </c:val>
          <c:extLst xmlns:c16r2="http://schemas.microsoft.com/office/drawing/2015/06/chart">
            <c:ext xmlns:c16="http://schemas.microsoft.com/office/drawing/2014/chart" uri="{C3380CC4-5D6E-409C-BE32-E72D297353CC}">
              <c16:uniqueId val="{00000009-D132-4319-97DB-3968F3820767}"/>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'B5.Usage'!$Y$27:$Y$39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'B5.Usage'!$AJ$27:$AJ$39</c:f>
              <c:numCache>
                <c:formatCode>#,##0</c:formatCode>
                <c:ptCount val="13"/>
                <c:pt idx="0">
                  <c:v>130.35706881027218</c:v>
                </c:pt>
                <c:pt idx="1">
                  <c:v>481.05364901770588</c:v>
                </c:pt>
                <c:pt idx="2">
                  <c:v>831.15663799346544</c:v>
                </c:pt>
                <c:pt idx="3">
                  <c:v>1192.5760475544294</c:v>
                </c:pt>
                <c:pt idx="4">
                  <c:v>1564.3391921363523</c:v>
                </c:pt>
                <c:pt idx="5">
                  <c:v>1945.4902479270124</c:v>
                </c:pt>
                <c:pt idx="6">
                  <c:v>2335.1891395506404</c:v>
                </c:pt>
                <c:pt idx="7">
                  <c:v>2732.8797171475371</c:v>
                </c:pt>
                <c:pt idx="8">
                  <c:v>3142.9567718922185</c:v>
                </c:pt>
                <c:pt idx="9">
                  <c:v>3565.9390415011567</c:v>
                </c:pt>
                <c:pt idx="10">
                  <c:v>4002.7639886933425</c:v>
                </c:pt>
                <c:pt idx="11">
                  <c:v>4454.1548482847293</c:v>
                </c:pt>
                <c:pt idx="12">
                  <c:v>4919.8419548271449</c:v>
                </c:pt>
              </c:numCache>
            </c:numRef>
          </c:val>
          <c:extLst xmlns:c16r2="http://schemas.microsoft.com/office/drawing/2015/06/chart">
            <c:ext xmlns:c16="http://schemas.microsoft.com/office/drawing/2014/chart" uri="{C3380CC4-5D6E-409C-BE32-E72D297353CC}">
              <c16:uniqueId val="{0000000A-D132-4319-97DB-3968F3820767}"/>
            </c:ext>
          </c:extLst>
        </c:ser>
        <c:dLbls>
          <c:showLegendKey val="0"/>
          <c:showVal val="0"/>
          <c:showCatName val="0"/>
          <c:showSerName val="0"/>
          <c:showPercent val="0"/>
          <c:showBubbleSize val="0"/>
        </c:dLbls>
        <c:axId val="407403944"/>
        <c:axId val="407404336"/>
      </c:areaChart>
      <c:catAx>
        <c:axId val="4074039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4336"/>
        <c:crosses val="autoZero"/>
        <c:auto val="1"/>
        <c:lblAlgn val="ctr"/>
        <c:lblOffset val="100"/>
        <c:noMultiLvlLbl val="0"/>
      </c:catAx>
      <c:valAx>
        <c:axId val="4074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394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'B5.Usage'!$AN$27:$AN$39</c:f>
              <c:numCache>
                <c:formatCode>#,##0.000</c:formatCode>
                <c:ptCount val="13"/>
                <c:pt idx="0">
                  <c:v>1.3756184433130371E-2</c:v>
                </c:pt>
                <c:pt idx="1">
                  <c:v>1.0663242653404754E-2</c:v>
                </c:pt>
                <c:pt idx="2">
                  <c:v>8.1727290963857727E-3</c:v>
                </c:pt>
                <c:pt idx="3">
                  <c:v>6.1564785412216482E-3</c:v>
                </c:pt>
                <c:pt idx="4">
                  <c:v>4.5022573415261415E-3</c:v>
                </c:pt>
                <c:pt idx="5">
                  <c:v>3.1460645187318835E-3</c:v>
                </c:pt>
                <c:pt idx="6">
                  <c:v>2.0610114644682947E-3</c:v>
                </c:pt>
                <c:pt idx="7">
                  <c:v>1.2378170117536245E-3</c:v>
                </c:pt>
                <c:pt idx="8">
                  <c:v>6.6541851229790297E-4</c:v>
                </c:pt>
                <c:pt idx="9">
                  <c:v>3.1310601695963618E-4</c:v>
                </c:pt>
                <c:pt idx="10">
                  <c:v>1.2662074111481267E-4</c:v>
                </c:pt>
                <c:pt idx="11">
                  <c:v>4.3412402695164863E-5</c:v>
                </c:pt>
                <c:pt idx="12">
                  <c:v>1.2494691572815925E-5</c:v>
                </c:pt>
              </c:numCache>
            </c:numRef>
          </c:val>
          <c:extLst xmlns:c16r2="http://schemas.microsoft.com/office/drawing/2015/06/chart">
            <c:ext xmlns:c16="http://schemas.microsoft.com/office/drawing/2014/chart" uri="{C3380CC4-5D6E-409C-BE32-E72D297353CC}">
              <c16:uniqueId val="{00000000-A242-477F-9431-F21BB2FDA869}"/>
            </c:ext>
          </c:extLst>
        </c:ser>
        <c:ser>
          <c:idx val="1"/>
          <c:order val="1"/>
          <c:tx>
            <c:strRef>
              <c:f>'B5.Usage'!$AO$5</c:f>
              <c:strCache>
                <c:ptCount val="1"/>
                <c:pt idx="0">
                  <c:v>HCFC-123</c:v>
                </c:pt>
              </c:strCache>
            </c:strRef>
          </c:tx>
          <c:spPr>
            <a:solidFill>
              <a:schemeClr val="accent2"/>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'B5.Usage'!$AO$27:$AO$39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A242-477F-9431-F21BB2FDA869}"/>
            </c:ext>
          </c:extLst>
        </c:ser>
        <c:ser>
          <c:idx val="2"/>
          <c:order val="2"/>
          <c:tx>
            <c:strRef>
              <c:f>'B5.Usage'!$AP$5</c:f>
              <c:strCache>
                <c:ptCount val="1"/>
                <c:pt idx="0">
                  <c:v>HFC-134a</c:v>
                </c:pt>
              </c:strCache>
            </c:strRef>
          </c:tx>
          <c:spPr>
            <a:solidFill>
              <a:schemeClr val="accent3"/>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'B5.Usage'!$AP$27:$AP$39</c:f>
              <c:numCache>
                <c:formatCode>#,##0.000</c:formatCode>
                <c:ptCount val="13"/>
                <c:pt idx="0">
                  <c:v>1.1358006651439158E-2</c:v>
                </c:pt>
                <c:pt idx="1">
                  <c:v>1.1035183870346583E-2</c:v>
                </c:pt>
                <c:pt idx="2">
                  <c:v>1.0749596491650325E-2</c:v>
                </c:pt>
                <c:pt idx="3">
                  <c:v>1.0386318744413694E-2</c:v>
                </c:pt>
                <c:pt idx="4">
                  <c:v>9.9495387301796589E-3</c:v>
                </c:pt>
                <c:pt idx="5">
                  <c:v>9.4488108640688427E-3</c:v>
                </c:pt>
                <c:pt idx="6">
                  <c:v>8.8987120109424705E-3</c:v>
                </c:pt>
                <c:pt idx="7">
                  <c:v>8.3180564476097001E-3</c:v>
                </c:pt>
                <c:pt idx="8">
                  <c:v>7.7148808743623164E-3</c:v>
                </c:pt>
                <c:pt idx="9">
                  <c:v>7.1143646767738164E-3</c:v>
                </c:pt>
                <c:pt idx="10">
                  <c:v>6.5384689008241847E-3</c:v>
                </c:pt>
                <c:pt idx="11">
                  <c:v>5.9955780087654256E-3</c:v>
                </c:pt>
                <c:pt idx="12">
                  <c:v>5.470231431320154E-3</c:v>
                </c:pt>
              </c:numCache>
            </c:numRef>
          </c:val>
          <c:extLst xmlns:c16r2="http://schemas.microsoft.com/office/drawing/2015/06/chart">
            <c:ext xmlns:c16="http://schemas.microsoft.com/office/drawing/2014/chart" uri="{C3380CC4-5D6E-409C-BE32-E72D297353CC}">
              <c16:uniqueId val="{00000002-A242-477F-9431-F21BB2FDA869}"/>
            </c:ext>
          </c:extLst>
        </c:ser>
        <c:ser>
          <c:idx val="3"/>
          <c:order val="3"/>
          <c:tx>
            <c:strRef>
              <c:f>'B5.Usage'!$AQ$5</c:f>
              <c:strCache>
                <c:ptCount val="1"/>
                <c:pt idx="0">
                  <c:v>HFC-404A</c:v>
                </c:pt>
              </c:strCache>
            </c:strRef>
          </c:tx>
          <c:spPr>
            <a:solidFill>
              <a:schemeClr val="accent4"/>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'B5.Usage'!$AQ$27:$AQ$39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A242-477F-9431-F21BB2FDA869}"/>
            </c:ext>
          </c:extLst>
        </c:ser>
        <c:ser>
          <c:idx val="4"/>
          <c:order val="4"/>
          <c:tx>
            <c:strRef>
              <c:f>'B5.Usage'!$AR$5</c:f>
              <c:strCache>
                <c:ptCount val="1"/>
                <c:pt idx="0">
                  <c:v>HFC-410A</c:v>
                </c:pt>
              </c:strCache>
            </c:strRef>
          </c:tx>
          <c:spPr>
            <a:solidFill>
              <a:schemeClr val="accent5"/>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'B5.Usage'!$AR$27:$AR$39</c:f>
              <c:numCache>
                <c:formatCode>#,##0.000</c:formatCode>
                <c:ptCount val="13"/>
                <c:pt idx="0">
                  <c:v>1.3870943511857987E-2</c:v>
                </c:pt>
                <c:pt idx="1">
                  <c:v>1.4309492351669336E-2</c:v>
                </c:pt>
                <c:pt idx="2">
                  <c:v>1.4555061896327106E-2</c:v>
                </c:pt>
                <c:pt idx="3">
                  <c:v>1.4510267701996536E-2</c:v>
                </c:pt>
                <c:pt idx="4">
                  <c:v>1.4106531386538805E-2</c:v>
                </c:pt>
                <c:pt idx="5">
                  <c:v>1.3316573993710116E-2</c:v>
                </c:pt>
                <c:pt idx="6">
                  <c:v>1.2174628208361404E-2</c:v>
                </c:pt>
                <c:pt idx="7">
                  <c:v>1.0771765556213033E-2</c:v>
                </c:pt>
                <c:pt idx="8">
                  <c:v>9.2531289949305297E-3</c:v>
                </c:pt>
                <c:pt idx="9">
                  <c:v>7.7375818677806385E-3</c:v>
                </c:pt>
                <c:pt idx="10">
                  <c:v>6.3177246452442706E-3</c:v>
                </c:pt>
                <c:pt idx="11">
                  <c:v>5.049017893221883E-3</c:v>
                </c:pt>
                <c:pt idx="12">
                  <c:v>3.9520493705721537E-3</c:v>
                </c:pt>
              </c:numCache>
            </c:numRef>
          </c:val>
          <c:extLst xmlns:c16r2="http://schemas.microsoft.com/office/drawing/2015/06/chart">
            <c:ext xmlns:c16="http://schemas.microsoft.com/office/drawing/2014/chart" uri="{C3380CC4-5D6E-409C-BE32-E72D297353CC}">
              <c16:uniqueId val="{00000004-A242-477F-9431-F21BB2FDA869}"/>
            </c:ext>
          </c:extLst>
        </c:ser>
        <c:ser>
          <c:idx val="5"/>
          <c:order val="5"/>
          <c:tx>
            <c:strRef>
              <c:f>'B5.Usage'!$AS$5</c:f>
              <c:strCache>
                <c:ptCount val="1"/>
                <c:pt idx="0">
                  <c:v>HFC-407C</c:v>
                </c:pt>
              </c:strCache>
            </c:strRef>
          </c:tx>
          <c:spPr>
            <a:solidFill>
              <a:schemeClr val="accent6"/>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'B5.Usage'!$AS$27:$AS$39</c:f>
              <c:numCache>
                <c:formatCode>#,##0.000</c:formatCode>
                <c:ptCount val="13"/>
                <c:pt idx="0">
                  <c:v>2.3441480180722758E-3</c:v>
                </c:pt>
                <c:pt idx="1">
                  <c:v>2.0954999444779887E-3</c:v>
                </c:pt>
                <c:pt idx="2">
                  <c:v>1.8037139221244803E-3</c:v>
                </c:pt>
                <c:pt idx="3">
                  <c:v>1.4932066962809116E-3</c:v>
                </c:pt>
                <c:pt idx="4">
                  <c:v>1.1873793290009807E-3</c:v>
                </c:pt>
                <c:pt idx="5">
                  <c:v>9.0571676818111994E-4</c:v>
                </c:pt>
                <c:pt idx="6">
                  <c:v>6.6218208086388664E-4</c:v>
                </c:pt>
                <c:pt idx="7">
                  <c:v>4.6394590249374933E-4</c:v>
                </c:pt>
                <c:pt idx="8">
                  <c:v>3.1152848575101742E-4</c:v>
                </c:pt>
                <c:pt idx="9">
                  <c:v>2.0041715706411352E-4</c:v>
                </c:pt>
                <c:pt idx="10">
                  <c:v>1.2334753039159327E-4</c:v>
                </c:pt>
                <c:pt idx="11">
                  <c:v>7.2444045309501146E-5</c:v>
                </c:pt>
                <c:pt idx="12">
                  <c:v>4.0512803859314563E-5</c:v>
                </c:pt>
              </c:numCache>
            </c:numRef>
          </c:val>
          <c:extLst xmlns:c16r2="http://schemas.microsoft.com/office/drawing/2015/06/chart">
            <c:ext xmlns:c16="http://schemas.microsoft.com/office/drawing/2014/chart" uri="{C3380CC4-5D6E-409C-BE32-E72D297353CC}">
              <c16:uniqueId val="{00000005-A242-477F-9431-F21BB2FDA869}"/>
            </c:ext>
          </c:extLst>
        </c:ser>
        <c:ser>
          <c:idx val="6"/>
          <c:order val="6"/>
          <c:tx>
            <c:strRef>
              <c:f>'B5.Usage'!$AT$5</c:f>
              <c:strCache>
                <c:ptCount val="1"/>
                <c:pt idx="0">
                  <c:v>HFC-32</c:v>
                </c:pt>
              </c:strCache>
            </c:strRef>
          </c:tx>
          <c:spPr>
            <a:solidFill>
              <a:schemeClr val="accent1">
                <a:lumMod val="60000"/>
              </a:schemeClr>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'B5.Usage'!$AT$27:$AT$39</c:f>
              <c:numCache>
                <c:formatCode>#,##0.000</c:formatCode>
                <c:ptCount val="13"/>
                <c:pt idx="0">
                  <c:v>1.0923712581403721E-3</c:v>
                </c:pt>
                <c:pt idx="1">
                  <c:v>1.3876350752940738E-3</c:v>
                </c:pt>
                <c:pt idx="2">
                  <c:v>1.6792702759994317E-3</c:v>
                </c:pt>
                <c:pt idx="3">
                  <c:v>1.9639815888960357E-3</c:v>
                </c:pt>
                <c:pt idx="4">
                  <c:v>2.240958082719745E-3</c:v>
                </c:pt>
                <c:pt idx="5">
                  <c:v>2.5080469157266767E-3</c:v>
                </c:pt>
                <c:pt idx="6">
                  <c:v>2.7606019536720026E-3</c:v>
                </c:pt>
                <c:pt idx="7">
                  <c:v>2.9906824727782486E-3</c:v>
                </c:pt>
                <c:pt idx="8">
                  <c:v>3.1812630881008714E-3</c:v>
                </c:pt>
                <c:pt idx="9">
                  <c:v>3.3207136882462186E-3</c:v>
                </c:pt>
                <c:pt idx="10">
                  <c:v>3.3988712610410971E-3</c:v>
                </c:pt>
                <c:pt idx="11">
                  <c:v>3.4114022968137576E-3</c:v>
                </c:pt>
                <c:pt idx="12">
                  <c:v>3.3640593235339401E-3</c:v>
                </c:pt>
              </c:numCache>
            </c:numRef>
          </c:val>
          <c:extLst xmlns:c16r2="http://schemas.microsoft.com/office/drawing/2015/06/chart">
            <c:ext xmlns:c16="http://schemas.microsoft.com/office/drawing/2014/chart" uri="{C3380CC4-5D6E-409C-BE32-E72D297353CC}">
              <c16:uniqueId val="{00000006-A242-477F-9431-F21BB2FDA869}"/>
            </c:ext>
          </c:extLst>
        </c:ser>
        <c:ser>
          <c:idx val="7"/>
          <c:order val="7"/>
          <c:tx>
            <c:strRef>
              <c:f>'B5.Usage'!$AU$5</c:f>
              <c:strCache>
                <c:ptCount val="1"/>
                <c:pt idx="0">
                  <c:v>HFC-Mix</c:v>
                </c:pt>
              </c:strCache>
            </c:strRef>
          </c:tx>
          <c:spPr>
            <a:solidFill>
              <a:schemeClr val="accent2">
                <a:lumMod val="60000"/>
              </a:schemeClr>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'B5.Usage'!$AU$27:$AU$39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A242-477F-9431-F21BB2FDA869}"/>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'B5.Usage'!$AV$27:$AV$39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A242-477F-9431-F21BB2FDA869}"/>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'B5.Usage'!$AW$27:$AW$39</c:f>
              <c:numCache>
                <c:formatCode>#,##0.000</c:formatCode>
                <c:ptCount val="13"/>
                <c:pt idx="0">
                  <c:v>0</c:v>
                </c:pt>
                <c:pt idx="1">
                  <c:v>0</c:v>
                </c:pt>
                <c:pt idx="2">
                  <c:v>0</c:v>
                </c:pt>
                <c:pt idx="3">
                  <c:v>1.7554477556193671E-6</c:v>
                </c:pt>
                <c:pt idx="4">
                  <c:v>5.2487887893015492E-6</c:v>
                </c:pt>
                <c:pt idx="5">
                  <c:v>1.0462600282059419E-5</c:v>
                </c:pt>
                <c:pt idx="6">
                  <c:v>1.737959019542909E-5</c:v>
                </c:pt>
                <c:pt idx="7">
                  <c:v>2.5982596392444273E-5</c:v>
                </c:pt>
                <c:pt idx="8">
                  <c:v>3.7966583894691063E-5</c:v>
                </c:pt>
                <c:pt idx="9">
                  <c:v>5.32975261620265E-5</c:v>
                </c:pt>
                <c:pt idx="10">
                  <c:v>7.194163706938773E-5</c:v>
                </c:pt>
                <c:pt idx="11">
                  <c:v>9.3865265207702828E-5</c:v>
                </c:pt>
                <c:pt idx="12">
                  <c:v>1.1903429156921102E-4</c:v>
                </c:pt>
              </c:numCache>
            </c:numRef>
          </c:val>
          <c:extLst xmlns:c16r2="http://schemas.microsoft.com/office/drawing/2015/06/chart">
            <c:ext xmlns:c16="http://schemas.microsoft.com/office/drawing/2014/chart" uri="{C3380CC4-5D6E-409C-BE32-E72D297353CC}">
              <c16:uniqueId val="{00000009-A242-477F-9431-F21BB2FDA869}"/>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'B5.Usage'!$AM$27:$AM$39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'B5.Usage'!$AX$27:$AX$39</c:f>
              <c:numCache>
                <c:formatCode>#,##0.000</c:formatCode>
                <c:ptCount val="13"/>
                <c:pt idx="0">
                  <c:v>5.2142827524108873E-7</c:v>
                </c:pt>
                <c:pt idx="1">
                  <c:v>1.9242145960708235E-6</c:v>
                </c:pt>
                <c:pt idx="2">
                  <c:v>3.3246265519738619E-6</c:v>
                </c:pt>
                <c:pt idx="3">
                  <c:v>4.7703041902177172E-6</c:v>
                </c:pt>
                <c:pt idx="4">
                  <c:v>6.2573567685454091E-6</c:v>
                </c:pt>
                <c:pt idx="5">
                  <c:v>7.7819609917080499E-6</c:v>
                </c:pt>
                <c:pt idx="6">
                  <c:v>9.3407565582025626E-6</c:v>
                </c:pt>
                <c:pt idx="7">
                  <c:v>1.0931518868590149E-5</c:v>
                </c:pt>
                <c:pt idx="8">
                  <c:v>1.2571827087568874E-5</c:v>
                </c:pt>
                <c:pt idx="9">
                  <c:v>1.4263756166004627E-5</c:v>
                </c:pt>
                <c:pt idx="10">
                  <c:v>1.601105595477337E-5</c:v>
                </c:pt>
                <c:pt idx="11">
                  <c:v>1.7816619393138918E-5</c:v>
                </c:pt>
                <c:pt idx="12">
                  <c:v>1.9679367819308579E-5</c:v>
                </c:pt>
              </c:numCache>
            </c:numRef>
          </c:val>
          <c:extLst xmlns:c16r2="http://schemas.microsoft.com/office/drawing/2015/06/chart">
            <c:ext xmlns:c16="http://schemas.microsoft.com/office/drawing/2014/chart" uri="{C3380CC4-5D6E-409C-BE32-E72D297353CC}">
              <c16:uniqueId val="{0000000A-A242-477F-9431-F21BB2FDA869}"/>
            </c:ext>
          </c:extLst>
        </c:ser>
        <c:dLbls>
          <c:showLegendKey val="0"/>
          <c:showVal val="0"/>
          <c:showCatName val="0"/>
          <c:showSerName val="0"/>
          <c:showPercent val="0"/>
          <c:showBubbleSize val="0"/>
        </c:dLbls>
        <c:axId val="407405120"/>
        <c:axId val="407405512"/>
      </c:areaChart>
      <c:catAx>
        <c:axId val="40740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5512"/>
        <c:crosses val="autoZero"/>
        <c:auto val="1"/>
        <c:lblAlgn val="ctr"/>
        <c:lblOffset val="100"/>
        <c:noMultiLvlLbl val="0"/>
      </c:catAx>
      <c:valAx>
        <c:axId val="407405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512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'B5.Usage'!$Z$48:$Z$60</c:f>
              <c:numCache>
                <c:formatCode>#,##0</c:formatCode>
                <c:ptCount val="13"/>
                <c:pt idx="0">
                  <c:v>35238.517736153808</c:v>
                </c:pt>
                <c:pt idx="1">
                  <c:v>23408.745124464578</c:v>
                </c:pt>
                <c:pt idx="2">
                  <c:v>14396.228291904563</c:v>
                </c:pt>
                <c:pt idx="3">
                  <c:v>8169.655215908957</c:v>
                </c:pt>
                <c:pt idx="4">
                  <c:v>4249.0014529279033</c:v>
                </c:pt>
                <c:pt idx="5">
                  <c:v>2000.6409579955523</c:v>
                </c:pt>
                <c:pt idx="6">
                  <c:v>838.53369870770712</c:v>
                </c:pt>
                <c:pt idx="7">
                  <c:v>307.16289097877461</c:v>
                </c:pt>
                <c:pt idx="8">
                  <c:v>96.712591499045445</c:v>
                </c:pt>
                <c:pt idx="9">
                  <c:v>25.826738330376767</c:v>
                </c:pt>
                <c:pt idx="10">
                  <c:v>5.7907420739946911</c:v>
                </c:pt>
                <c:pt idx="11">
                  <c:v>1.0815349174202034</c:v>
                </c:pt>
                <c:pt idx="12">
                  <c:v>0.16711193282176864</c:v>
                </c:pt>
              </c:numCache>
            </c:numRef>
          </c:val>
          <c:extLst xmlns:c16r2="http://schemas.microsoft.com/office/drawing/2015/06/chart">
            <c:ext xmlns:c16="http://schemas.microsoft.com/office/drawing/2014/chart" uri="{C3380CC4-5D6E-409C-BE32-E72D297353CC}">
              <c16:uniqueId val="{00000000-159C-413B-A73D-A7FD83FDAB78}"/>
            </c:ext>
          </c:extLst>
        </c:ser>
        <c:ser>
          <c:idx val="1"/>
          <c:order val="1"/>
          <c:tx>
            <c:strRef>
              <c:f>'B5.Usage'!$AA$5</c:f>
              <c:strCache>
                <c:ptCount val="1"/>
                <c:pt idx="0">
                  <c:v>HCFC-123</c:v>
                </c:pt>
              </c:strCache>
            </c:strRef>
          </c:tx>
          <c:spPr>
            <a:solidFill>
              <a:schemeClr val="accent2"/>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'B5.Usage'!$AA$48:$AA$60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159C-413B-A73D-A7FD83FDAB78}"/>
            </c:ext>
          </c:extLst>
        </c:ser>
        <c:ser>
          <c:idx val="2"/>
          <c:order val="2"/>
          <c:tx>
            <c:strRef>
              <c:f>'B5.Usage'!$AB$5</c:f>
              <c:strCache>
                <c:ptCount val="1"/>
                <c:pt idx="0">
                  <c:v>HFC-134a</c:v>
                </c:pt>
              </c:strCache>
            </c:strRef>
          </c:tx>
          <c:spPr>
            <a:solidFill>
              <a:schemeClr val="accent3"/>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'B5.Usage'!$AB$48:$AB$60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159C-413B-A73D-A7FD83FDAB78}"/>
            </c:ext>
          </c:extLst>
        </c:ser>
        <c:ser>
          <c:idx val="3"/>
          <c:order val="3"/>
          <c:tx>
            <c:strRef>
              <c:f>'B5.Usage'!$AC$5</c:f>
              <c:strCache>
                <c:ptCount val="1"/>
                <c:pt idx="0">
                  <c:v>HFC-404A</c:v>
                </c:pt>
              </c:strCache>
            </c:strRef>
          </c:tx>
          <c:spPr>
            <a:solidFill>
              <a:schemeClr val="accent4"/>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'B5.Usage'!$AC$48:$AC$60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159C-413B-A73D-A7FD83FDAB78}"/>
            </c:ext>
          </c:extLst>
        </c:ser>
        <c:ser>
          <c:idx val="4"/>
          <c:order val="4"/>
          <c:tx>
            <c:strRef>
              <c:f>'B5.Usage'!$AD$5</c:f>
              <c:strCache>
                <c:ptCount val="1"/>
                <c:pt idx="0">
                  <c:v>HFC-410A</c:v>
                </c:pt>
              </c:strCache>
            </c:strRef>
          </c:tx>
          <c:spPr>
            <a:solidFill>
              <a:schemeClr val="accent5"/>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'B5.Usage'!$AD$48:$AD$60</c:f>
              <c:numCache>
                <c:formatCode>#,##0</c:formatCode>
                <c:ptCount val="13"/>
                <c:pt idx="0">
                  <c:v>241203.30573493798</c:v>
                </c:pt>
                <c:pt idx="1">
                  <c:v>241121.8671507441</c:v>
                </c:pt>
                <c:pt idx="2">
                  <c:v>233599.50863459212</c:v>
                </c:pt>
                <c:pt idx="3">
                  <c:v>222445.71501298127</c:v>
                </c:pt>
                <c:pt idx="4">
                  <c:v>207730.7309099609</c:v>
                </c:pt>
                <c:pt idx="5">
                  <c:v>190151.68314314875</c:v>
                </c:pt>
                <c:pt idx="6">
                  <c:v>170469.42748022079</c:v>
                </c:pt>
                <c:pt idx="7">
                  <c:v>149403.89968107545</c:v>
                </c:pt>
                <c:pt idx="8">
                  <c:v>129217.21504692857</c:v>
                </c:pt>
                <c:pt idx="9">
                  <c:v>109971.4578071954</c:v>
                </c:pt>
                <c:pt idx="10">
                  <c:v>91765.725071540932</c:v>
                </c:pt>
                <c:pt idx="11">
                  <c:v>74673.974896747372</c:v>
                </c:pt>
                <c:pt idx="12">
                  <c:v>58923.140942648963</c:v>
                </c:pt>
              </c:numCache>
            </c:numRef>
          </c:val>
          <c:extLst xmlns:c16r2="http://schemas.microsoft.com/office/drawing/2015/06/chart">
            <c:ext xmlns:c16="http://schemas.microsoft.com/office/drawing/2014/chart" uri="{C3380CC4-5D6E-409C-BE32-E72D297353CC}">
              <c16:uniqueId val="{00000004-159C-413B-A73D-A7FD83FDAB78}"/>
            </c:ext>
          </c:extLst>
        </c:ser>
        <c:ser>
          <c:idx val="5"/>
          <c:order val="5"/>
          <c:tx>
            <c:strRef>
              <c:f>'B5.Usage'!$AE$5</c:f>
              <c:strCache>
                <c:ptCount val="1"/>
                <c:pt idx="0">
                  <c:v>HFC-407C</c:v>
                </c:pt>
              </c:strCache>
            </c:strRef>
          </c:tx>
          <c:spPr>
            <a:solidFill>
              <a:schemeClr val="accent6"/>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'B5.Usage'!$AE$48:$AE$60</c:f>
              <c:numCache>
                <c:formatCode>#,##0</c:formatCode>
                <c:ptCount val="13"/>
                <c:pt idx="0">
                  <c:v>2725.2339919674878</c:v>
                </c:pt>
                <c:pt idx="1">
                  <c:v>2304.7096794789245</c:v>
                </c:pt>
                <c:pt idx="2">
                  <c:v>1843.7869607292339</c:v>
                </c:pt>
                <c:pt idx="3">
                  <c:v>1378.1611423055983</c:v>
                </c:pt>
                <c:pt idx="4">
                  <c:v>945.86953120106773</c:v>
                </c:pt>
                <c:pt idx="5">
                  <c:v>583.72596039927419</c:v>
                </c:pt>
                <c:pt idx="6">
                  <c:v>316.92701156297562</c:v>
                </c:pt>
                <c:pt idx="7">
                  <c:v>148.32476669251079</c:v>
                </c:pt>
                <c:pt idx="8">
                  <c:v>58.777735641434845</c:v>
                </c:pt>
                <c:pt idx="9">
                  <c:v>19.427457176215338</c:v>
                </c:pt>
                <c:pt idx="10">
                  <c:v>5.2894313544934981</c:v>
                </c:pt>
                <c:pt idx="11">
                  <c:v>1.1742152630489933</c:v>
                </c:pt>
                <c:pt idx="12">
                  <c:v>0.21076525856242601</c:v>
                </c:pt>
              </c:numCache>
            </c:numRef>
          </c:val>
          <c:extLst xmlns:c16r2="http://schemas.microsoft.com/office/drawing/2015/06/chart">
            <c:ext xmlns:c16="http://schemas.microsoft.com/office/drawing/2014/chart" uri="{C3380CC4-5D6E-409C-BE32-E72D297353CC}">
              <c16:uniqueId val="{00000005-159C-413B-A73D-A7FD83FDAB78}"/>
            </c:ext>
          </c:extLst>
        </c:ser>
        <c:ser>
          <c:idx val="6"/>
          <c:order val="6"/>
          <c:tx>
            <c:strRef>
              <c:f>'B5.Usage'!$AF$5</c:f>
              <c:strCache>
                <c:ptCount val="1"/>
                <c:pt idx="0">
                  <c:v>HFC-32</c:v>
                </c:pt>
              </c:strCache>
            </c:strRef>
          </c:tx>
          <c:spPr>
            <a:solidFill>
              <a:schemeClr val="accent1">
                <a:lumMod val="60000"/>
              </a:schemeClr>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'B5.Usage'!$AF$48:$AF$60</c:f>
              <c:numCache>
                <c:formatCode>#,##0</c:formatCode>
                <c:ptCount val="13"/>
                <c:pt idx="0">
                  <c:v>34287.711781524027</c:v>
                </c:pt>
                <c:pt idx="1">
                  <c:v>42520.743510464745</c:v>
                </c:pt>
                <c:pt idx="2">
                  <c:v>55957.933665003751</c:v>
                </c:pt>
                <c:pt idx="3">
                  <c:v>69833.784892525262</c:v>
                </c:pt>
                <c:pt idx="4">
                  <c:v>84578.1195361719</c:v>
                </c:pt>
                <c:pt idx="5">
                  <c:v>100139.21679220888</c:v>
                </c:pt>
                <c:pt idx="6">
                  <c:v>116392.88028531258</c:v>
                </c:pt>
                <c:pt idx="7">
                  <c:v>133130.40607300651</c:v>
                </c:pt>
                <c:pt idx="8">
                  <c:v>149124.58263455611</c:v>
                </c:pt>
                <c:pt idx="9">
                  <c:v>164281.39159649771</c:v>
                </c:pt>
                <c:pt idx="10">
                  <c:v>178352.40744422047</c:v>
                </c:pt>
                <c:pt idx="11">
                  <c:v>191176.91004229794</c:v>
                </c:pt>
                <c:pt idx="12">
                  <c:v>202683.55953247365</c:v>
                </c:pt>
              </c:numCache>
            </c:numRef>
          </c:val>
          <c:extLst xmlns:c16r2="http://schemas.microsoft.com/office/drawing/2015/06/chart">
            <c:ext xmlns:c16="http://schemas.microsoft.com/office/drawing/2014/chart" uri="{C3380CC4-5D6E-409C-BE32-E72D297353CC}">
              <c16:uniqueId val="{00000006-159C-413B-A73D-A7FD83FDAB78}"/>
            </c:ext>
          </c:extLst>
        </c:ser>
        <c:ser>
          <c:idx val="7"/>
          <c:order val="7"/>
          <c:tx>
            <c:strRef>
              <c:f>'B5.Usage'!$AG$5</c:f>
              <c:strCache>
                <c:ptCount val="1"/>
                <c:pt idx="0">
                  <c:v>HFC-Mix</c:v>
                </c:pt>
              </c:strCache>
            </c:strRef>
          </c:tx>
          <c:spPr>
            <a:solidFill>
              <a:schemeClr val="accent2">
                <a:lumMod val="60000"/>
              </a:schemeClr>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'B5.Usage'!$AG$48:$AG$60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159C-413B-A73D-A7FD83FDAB78}"/>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'B5.Usage'!$AH$48:$AH$60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159C-413B-A73D-A7FD83FDAB78}"/>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'B5.Usage'!$AI$48:$AI$60</c:f>
              <c:numCache>
                <c:formatCode>#,##0</c:formatCode>
                <c:ptCount val="13"/>
                <c:pt idx="0">
                  <c:v>0</c:v>
                </c:pt>
                <c:pt idx="1">
                  <c:v>0</c:v>
                </c:pt>
                <c:pt idx="2">
                  <c:v>0</c:v>
                </c:pt>
                <c:pt idx="3">
                  <c:v>132.84945108309051</c:v>
                </c:pt>
                <c:pt idx="4">
                  <c:v>388.97776983439047</c:v>
                </c:pt>
                <c:pt idx="5">
                  <c:v>772.05342261754527</c:v>
                </c:pt>
                <c:pt idx="6">
                  <c:v>1285.827088322704</c:v>
                </c:pt>
                <c:pt idx="7">
                  <c:v>1934.1323615765357</c:v>
                </c:pt>
                <c:pt idx="8">
                  <c:v>2673.1747894783753</c:v>
                </c:pt>
                <c:pt idx="9">
                  <c:v>3510.3402416673812</c:v>
                </c:pt>
                <c:pt idx="10">
                  <c:v>4448.1194966210496</c:v>
                </c:pt>
                <c:pt idx="11">
                  <c:v>5488.2398138302387</c:v>
                </c:pt>
                <c:pt idx="12">
                  <c:v>6630.2403454413779</c:v>
                </c:pt>
              </c:numCache>
            </c:numRef>
          </c:val>
          <c:extLst xmlns:c16r2="http://schemas.microsoft.com/office/drawing/2015/06/chart">
            <c:ext xmlns:c16="http://schemas.microsoft.com/office/drawing/2014/chart" uri="{C3380CC4-5D6E-409C-BE32-E72D297353CC}">
              <c16:uniqueId val="{00000009-159C-413B-A73D-A7FD83FDAB78}"/>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'B5.Usage'!$Y$48:$Y$60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'B5.Usage'!$AJ$48:$AJ$60</c:f>
              <c:numCache>
                <c:formatCode>#,##0</c:formatCode>
                <c:ptCount val="13"/>
                <c:pt idx="0">
                  <c:v>3.1761546919981618</c:v>
                </c:pt>
                <c:pt idx="1">
                  <c:v>2.8520572622465492</c:v>
                </c:pt>
                <c:pt idx="2">
                  <c:v>15.940672928330317</c:v>
                </c:pt>
                <c:pt idx="3">
                  <c:v>65.087888557759456</c:v>
                </c:pt>
                <c:pt idx="4">
                  <c:v>148.93240197344153</c:v>
                </c:pt>
                <c:pt idx="5">
                  <c:v>268.50389293090103</c:v>
                </c:pt>
                <c:pt idx="6">
                  <c:v>424.85419993518434</c:v>
                </c:pt>
                <c:pt idx="7">
                  <c:v>619.05441040618643</c:v>
                </c:pt>
                <c:pt idx="8">
                  <c:v>840.73421283854668</c:v>
                </c:pt>
                <c:pt idx="9">
                  <c:v>1091.7709452938741</c:v>
                </c:pt>
                <c:pt idx="10">
                  <c:v>1372.7821136970701</c:v>
                </c:pt>
                <c:pt idx="11">
                  <c:v>1684.0377533143694</c:v>
                </c:pt>
                <c:pt idx="12">
                  <c:v>2025.0230323394512</c:v>
                </c:pt>
              </c:numCache>
            </c:numRef>
          </c:val>
          <c:extLst xmlns:c16r2="http://schemas.microsoft.com/office/drawing/2015/06/chart">
            <c:ext xmlns:c16="http://schemas.microsoft.com/office/drawing/2014/chart" uri="{C3380CC4-5D6E-409C-BE32-E72D297353CC}">
              <c16:uniqueId val="{0000000A-159C-413B-A73D-A7FD83FDAB78}"/>
            </c:ext>
          </c:extLst>
        </c:ser>
        <c:dLbls>
          <c:showLegendKey val="0"/>
          <c:showVal val="0"/>
          <c:showCatName val="0"/>
          <c:showSerName val="0"/>
          <c:showPercent val="0"/>
          <c:showBubbleSize val="0"/>
        </c:dLbls>
        <c:axId val="407406296"/>
        <c:axId val="407406688"/>
      </c:areaChart>
      <c:catAx>
        <c:axId val="407406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6688"/>
        <c:crosses val="autoZero"/>
        <c:auto val="1"/>
        <c:lblAlgn val="ctr"/>
        <c:lblOffset val="100"/>
        <c:noMultiLvlLbl val="0"/>
      </c:catAx>
      <c:valAx>
        <c:axId val="40740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629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'B5.Usage'!$AN$48:$AN$60</c:f>
              <c:numCache>
                <c:formatCode>#,##0.000</c:formatCode>
                <c:ptCount val="13"/>
                <c:pt idx="0">
                  <c:v>6.3781717102438393E-2</c:v>
                </c:pt>
                <c:pt idx="1">
                  <c:v>4.2369828675280885E-2</c:v>
                </c:pt>
                <c:pt idx="2">
                  <c:v>2.6057173208347256E-2</c:v>
                </c:pt>
                <c:pt idx="3">
                  <c:v>1.4787075940795213E-2</c:v>
                </c:pt>
                <c:pt idx="4">
                  <c:v>7.6906926297995049E-3</c:v>
                </c:pt>
                <c:pt idx="5">
                  <c:v>3.6211601339719494E-3</c:v>
                </c:pt>
                <c:pt idx="6">
                  <c:v>1.5177459946609498E-3</c:v>
                </c:pt>
                <c:pt idx="7">
                  <c:v>5.5596483267158201E-4</c:v>
                </c:pt>
                <c:pt idx="8">
                  <c:v>1.7504979061327226E-4</c:v>
                </c:pt>
                <c:pt idx="9">
                  <c:v>4.6746396377981947E-5</c:v>
                </c:pt>
                <c:pt idx="10">
                  <c:v>1.0481243153930391E-5</c:v>
                </c:pt>
                <c:pt idx="11">
                  <c:v>1.9575782005305681E-6</c:v>
                </c:pt>
                <c:pt idx="12">
                  <c:v>3.0247259840740123E-7</c:v>
                </c:pt>
              </c:numCache>
            </c:numRef>
          </c:val>
          <c:extLst xmlns:c16r2="http://schemas.microsoft.com/office/drawing/2015/06/chart">
            <c:ext xmlns:c16="http://schemas.microsoft.com/office/drawing/2014/chart" uri="{C3380CC4-5D6E-409C-BE32-E72D297353CC}">
              <c16:uniqueId val="{00000000-BEF5-4A61-9022-9F2D4D41D398}"/>
            </c:ext>
          </c:extLst>
        </c:ser>
        <c:ser>
          <c:idx val="1"/>
          <c:order val="1"/>
          <c:tx>
            <c:strRef>
              <c:f>'B5.Usage'!$AO$5</c:f>
              <c:strCache>
                <c:ptCount val="1"/>
                <c:pt idx="0">
                  <c:v>HCFC-123</c:v>
                </c:pt>
              </c:strCache>
            </c:strRef>
          </c:tx>
          <c:spPr>
            <a:solidFill>
              <a:schemeClr val="accent2"/>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'B5.Usage'!$AO$48:$AO$60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BEF5-4A61-9022-9F2D4D41D398}"/>
            </c:ext>
          </c:extLst>
        </c:ser>
        <c:ser>
          <c:idx val="2"/>
          <c:order val="2"/>
          <c:tx>
            <c:strRef>
              <c:f>'B5.Usage'!$AP$5</c:f>
              <c:strCache>
                <c:ptCount val="1"/>
                <c:pt idx="0">
                  <c:v>HFC-134a</c:v>
                </c:pt>
              </c:strCache>
            </c:strRef>
          </c:tx>
          <c:spPr>
            <a:solidFill>
              <a:schemeClr val="accent3"/>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'B5.Usage'!$AP$48:$AP$60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2-BEF5-4A61-9022-9F2D4D41D398}"/>
            </c:ext>
          </c:extLst>
        </c:ser>
        <c:ser>
          <c:idx val="3"/>
          <c:order val="3"/>
          <c:tx>
            <c:strRef>
              <c:f>'B5.Usage'!$AQ$5</c:f>
              <c:strCache>
                <c:ptCount val="1"/>
                <c:pt idx="0">
                  <c:v>HFC-404A</c:v>
                </c:pt>
              </c:strCache>
            </c:strRef>
          </c:tx>
          <c:spPr>
            <a:solidFill>
              <a:schemeClr val="accent4"/>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'B5.Usage'!$AQ$48:$AQ$60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BEF5-4A61-9022-9F2D4D41D398}"/>
            </c:ext>
          </c:extLst>
        </c:ser>
        <c:ser>
          <c:idx val="4"/>
          <c:order val="4"/>
          <c:tx>
            <c:strRef>
              <c:f>'B5.Usage'!$AR$5</c:f>
              <c:strCache>
                <c:ptCount val="1"/>
                <c:pt idx="0">
                  <c:v>HFC-410A</c:v>
                </c:pt>
              </c:strCache>
            </c:strRef>
          </c:tx>
          <c:spPr>
            <a:solidFill>
              <a:schemeClr val="accent5"/>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'B5.Usage'!$AR$48:$AR$60</c:f>
              <c:numCache>
                <c:formatCode>#,##0.000</c:formatCode>
                <c:ptCount val="13"/>
                <c:pt idx="0">
                  <c:v>0.50363250237455048</c:v>
                </c:pt>
                <c:pt idx="1">
                  <c:v>0.50346245861075367</c:v>
                </c:pt>
                <c:pt idx="2">
                  <c:v>0.48775577402902837</c:v>
                </c:pt>
                <c:pt idx="3">
                  <c:v>0.46446665294710487</c:v>
                </c:pt>
                <c:pt idx="4">
                  <c:v>0.43374176613999837</c:v>
                </c:pt>
                <c:pt idx="5">
                  <c:v>0.39703671440289462</c:v>
                </c:pt>
                <c:pt idx="6">
                  <c:v>0.35594016457870103</c:v>
                </c:pt>
                <c:pt idx="7">
                  <c:v>0.31195534253408552</c:v>
                </c:pt>
                <c:pt idx="8">
                  <c:v>0.26980554501798681</c:v>
                </c:pt>
                <c:pt idx="9">
                  <c:v>0.22962040390142399</c:v>
                </c:pt>
                <c:pt idx="10">
                  <c:v>0.19160683394937747</c:v>
                </c:pt>
                <c:pt idx="11">
                  <c:v>0.15591925958440853</c:v>
                </c:pt>
                <c:pt idx="12">
                  <c:v>0.12303151828825103</c:v>
                </c:pt>
              </c:numCache>
            </c:numRef>
          </c:val>
          <c:extLst xmlns:c16r2="http://schemas.microsoft.com/office/drawing/2015/06/chart">
            <c:ext xmlns:c16="http://schemas.microsoft.com/office/drawing/2014/chart" uri="{C3380CC4-5D6E-409C-BE32-E72D297353CC}">
              <c16:uniqueId val="{00000004-BEF5-4A61-9022-9F2D4D41D398}"/>
            </c:ext>
          </c:extLst>
        </c:ser>
        <c:ser>
          <c:idx val="5"/>
          <c:order val="5"/>
          <c:tx>
            <c:strRef>
              <c:f>'B5.Usage'!$AS$5</c:f>
              <c:strCache>
                <c:ptCount val="1"/>
                <c:pt idx="0">
                  <c:v>HFC-407C</c:v>
                </c:pt>
              </c:strCache>
            </c:strRef>
          </c:tx>
          <c:spPr>
            <a:solidFill>
              <a:schemeClr val="accent6"/>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'B5.Usage'!$AS$48:$AS$60</c:f>
              <c:numCache>
                <c:formatCode>#,##0.000</c:formatCode>
                <c:ptCount val="13"/>
                <c:pt idx="0">
                  <c:v>4.8345651017503233E-3</c:v>
                </c:pt>
                <c:pt idx="1">
                  <c:v>4.0885549713956118E-3</c:v>
                </c:pt>
                <c:pt idx="2">
                  <c:v>3.2708780683336608E-3</c:v>
                </c:pt>
                <c:pt idx="3">
                  <c:v>2.4448578664501312E-3</c:v>
                </c:pt>
                <c:pt idx="4">
                  <c:v>1.6779725483506941E-3</c:v>
                </c:pt>
                <c:pt idx="5">
                  <c:v>1.0355298537483124E-3</c:v>
                </c:pt>
                <c:pt idx="6">
                  <c:v>5.6222851851271878E-4</c:v>
                </c:pt>
                <c:pt idx="7">
                  <c:v>2.6312813611251411E-4</c:v>
                </c:pt>
                <c:pt idx="8">
                  <c:v>1.0427170302790541E-4</c:v>
                </c:pt>
                <c:pt idx="9">
                  <c:v>3.446430903060601E-5</c:v>
                </c:pt>
                <c:pt idx="10">
                  <c:v>9.3834512228714651E-6</c:v>
                </c:pt>
                <c:pt idx="11">
                  <c:v>2.0830578766489137E-6</c:v>
                </c:pt>
                <c:pt idx="12">
                  <c:v>3.7389756868974369E-7</c:v>
                </c:pt>
              </c:numCache>
            </c:numRef>
          </c:val>
          <c:extLst xmlns:c16r2="http://schemas.microsoft.com/office/drawing/2015/06/chart">
            <c:ext xmlns:c16="http://schemas.microsoft.com/office/drawing/2014/chart" uri="{C3380CC4-5D6E-409C-BE32-E72D297353CC}">
              <c16:uniqueId val="{00000005-BEF5-4A61-9022-9F2D4D41D398}"/>
            </c:ext>
          </c:extLst>
        </c:ser>
        <c:ser>
          <c:idx val="6"/>
          <c:order val="6"/>
          <c:tx>
            <c:strRef>
              <c:f>'B5.Usage'!$AT$5</c:f>
              <c:strCache>
                <c:ptCount val="1"/>
                <c:pt idx="0">
                  <c:v>HFC-32</c:v>
                </c:pt>
              </c:strCache>
            </c:strRef>
          </c:tx>
          <c:spPr>
            <a:solidFill>
              <a:schemeClr val="accent1">
                <a:lumMod val="60000"/>
              </a:schemeClr>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'B5.Usage'!$AT$48:$AT$60</c:f>
              <c:numCache>
                <c:formatCode>#,##0.000</c:formatCode>
                <c:ptCount val="13"/>
                <c:pt idx="0">
                  <c:v>2.314420545252872E-2</c:v>
                </c:pt>
                <c:pt idx="1">
                  <c:v>2.8701501869563703E-2</c:v>
                </c:pt>
                <c:pt idx="2">
                  <c:v>3.7771605223877534E-2</c:v>
                </c:pt>
                <c:pt idx="3">
                  <c:v>4.7137804802454553E-2</c:v>
                </c:pt>
                <c:pt idx="4">
                  <c:v>5.709023068691603E-2</c:v>
                </c:pt>
                <c:pt idx="5">
                  <c:v>6.7593971334741001E-2</c:v>
                </c:pt>
                <c:pt idx="6">
                  <c:v>7.8565194192585994E-2</c:v>
                </c:pt>
                <c:pt idx="7">
                  <c:v>8.986302409927939E-2</c:v>
                </c:pt>
                <c:pt idx="8">
                  <c:v>0.10065909327832538</c:v>
                </c:pt>
                <c:pt idx="9">
                  <c:v>0.11088993932763595</c:v>
                </c:pt>
                <c:pt idx="10">
                  <c:v>0.12038787502484882</c:v>
                </c:pt>
                <c:pt idx="11">
                  <c:v>0.1290444142785511</c:v>
                </c:pt>
                <c:pt idx="12">
                  <c:v>0.13681140268441971</c:v>
                </c:pt>
              </c:numCache>
            </c:numRef>
          </c:val>
          <c:extLst xmlns:c16r2="http://schemas.microsoft.com/office/drawing/2015/06/chart">
            <c:ext xmlns:c16="http://schemas.microsoft.com/office/drawing/2014/chart" uri="{C3380CC4-5D6E-409C-BE32-E72D297353CC}">
              <c16:uniqueId val="{00000006-BEF5-4A61-9022-9F2D4D41D398}"/>
            </c:ext>
          </c:extLst>
        </c:ser>
        <c:ser>
          <c:idx val="7"/>
          <c:order val="7"/>
          <c:tx>
            <c:strRef>
              <c:f>'B5.Usage'!$AU$5</c:f>
              <c:strCache>
                <c:ptCount val="1"/>
                <c:pt idx="0">
                  <c:v>HFC-Mix</c:v>
                </c:pt>
              </c:strCache>
            </c:strRef>
          </c:tx>
          <c:spPr>
            <a:solidFill>
              <a:schemeClr val="accent2">
                <a:lumMod val="60000"/>
              </a:schemeClr>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'B5.Usage'!$AU$48:$AU$60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BEF5-4A61-9022-9F2D4D41D398}"/>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'B5.Usage'!$AV$48:$AV$60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BEF5-4A61-9022-9F2D4D41D398}"/>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'B5.Usage'!$AW$48:$AW$60</c:f>
              <c:numCache>
                <c:formatCode>#,##0.000</c:formatCode>
                <c:ptCount val="13"/>
                <c:pt idx="0">
                  <c:v>0</c:v>
                </c:pt>
                <c:pt idx="1">
                  <c:v>0</c:v>
                </c:pt>
                <c:pt idx="2">
                  <c:v>0</c:v>
                </c:pt>
                <c:pt idx="3">
                  <c:v>6.6424725541545259E-5</c:v>
                </c:pt>
                <c:pt idx="4">
                  <c:v>1.9448888491719525E-4</c:v>
                </c:pt>
                <c:pt idx="5">
                  <c:v>3.860267113087726E-4</c:v>
                </c:pt>
                <c:pt idx="6">
                  <c:v>6.4291354416135199E-4</c:v>
                </c:pt>
                <c:pt idx="7">
                  <c:v>9.6706618078826786E-4</c:v>
                </c:pt>
                <c:pt idx="8">
                  <c:v>1.3365873947391875E-3</c:v>
                </c:pt>
                <c:pt idx="9">
                  <c:v>1.7551701208336906E-3</c:v>
                </c:pt>
                <c:pt idx="10">
                  <c:v>2.2240597483105251E-3</c:v>
                </c:pt>
                <c:pt idx="11">
                  <c:v>2.7441199069151196E-3</c:v>
                </c:pt>
                <c:pt idx="12">
                  <c:v>3.3151201727206888E-3</c:v>
                </c:pt>
              </c:numCache>
            </c:numRef>
          </c:val>
          <c:extLst xmlns:c16r2="http://schemas.microsoft.com/office/drawing/2015/06/chart">
            <c:ext xmlns:c16="http://schemas.microsoft.com/office/drawing/2014/chart" uri="{C3380CC4-5D6E-409C-BE32-E72D297353CC}">
              <c16:uniqueId val="{00000009-BEF5-4A61-9022-9F2D4D41D398}"/>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'B5.Usage'!$AM$48:$AM$60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'B5.Usage'!$AX$48:$AX$60</c:f>
              <c:numCache>
                <c:formatCode>#,##0.000</c:formatCode>
                <c:ptCount val="13"/>
                <c:pt idx="0">
                  <c:v>1.2704618767992648E-8</c:v>
                </c:pt>
                <c:pt idx="1">
                  <c:v>1.1408229048986197E-8</c:v>
                </c:pt>
                <c:pt idx="2">
                  <c:v>6.376269171332127E-8</c:v>
                </c:pt>
                <c:pt idx="3">
                  <c:v>2.6035155423103782E-7</c:v>
                </c:pt>
                <c:pt idx="4">
                  <c:v>5.9572960789376609E-7</c:v>
                </c:pt>
                <c:pt idx="5">
                  <c:v>1.0740155717236042E-6</c:v>
                </c:pt>
                <c:pt idx="6">
                  <c:v>1.6994167997407373E-6</c:v>
                </c:pt>
                <c:pt idx="7">
                  <c:v>2.4762176416247457E-6</c:v>
                </c:pt>
                <c:pt idx="8">
                  <c:v>3.3629368513541868E-6</c:v>
                </c:pt>
                <c:pt idx="9">
                  <c:v>4.3670837811754963E-6</c:v>
                </c:pt>
                <c:pt idx="10">
                  <c:v>5.491128454788281E-6</c:v>
                </c:pt>
                <c:pt idx="11">
                  <c:v>6.7361510132574777E-6</c:v>
                </c:pt>
                <c:pt idx="12">
                  <c:v>8.1000921293578048E-6</c:v>
                </c:pt>
              </c:numCache>
            </c:numRef>
          </c:val>
          <c:extLst xmlns:c16r2="http://schemas.microsoft.com/office/drawing/2015/06/chart">
            <c:ext xmlns:c16="http://schemas.microsoft.com/office/drawing/2014/chart" uri="{C3380CC4-5D6E-409C-BE32-E72D297353CC}">
              <c16:uniqueId val="{0000000A-BEF5-4A61-9022-9F2D4D41D398}"/>
            </c:ext>
          </c:extLst>
        </c:ser>
        <c:dLbls>
          <c:showLegendKey val="0"/>
          <c:showVal val="0"/>
          <c:showCatName val="0"/>
          <c:showSerName val="0"/>
          <c:showPercent val="0"/>
          <c:showBubbleSize val="0"/>
        </c:dLbls>
        <c:axId val="407407472"/>
        <c:axId val="407407864"/>
      </c:areaChart>
      <c:catAx>
        <c:axId val="4074074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7864"/>
        <c:crosses val="autoZero"/>
        <c:auto val="1"/>
        <c:lblAlgn val="ctr"/>
        <c:lblOffset val="100"/>
        <c:noMultiLvlLbl val="0"/>
      </c:catAx>
      <c:valAx>
        <c:axId val="4074078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747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'B5.Usage'!$Z$69:$Z$81</c:f>
              <c:numCache>
                <c:formatCode>#,##0</c:formatCode>
                <c:ptCount val="13"/>
                <c:pt idx="0">
                  <c:v>81450.338913903019</c:v>
                </c:pt>
                <c:pt idx="1">
                  <c:v>69296.654703159613</c:v>
                </c:pt>
                <c:pt idx="2">
                  <c:v>56903.82450139556</c:v>
                </c:pt>
                <c:pt idx="3">
                  <c:v>44878.08955190194</c:v>
                </c:pt>
                <c:pt idx="4">
                  <c:v>33903.840198633327</c:v>
                </c:pt>
                <c:pt idx="5">
                  <c:v>24525.921301127146</c:v>
                </c:pt>
                <c:pt idx="6">
                  <c:v>16995.316907053275</c:v>
                </c:pt>
                <c:pt idx="7">
                  <c:v>11274.04717363803</c:v>
                </c:pt>
                <c:pt idx="8">
                  <c:v>7143.1473886018457</c:v>
                </c:pt>
                <c:pt idx="9">
                  <c:v>4308.6814012869481</c:v>
                </c:pt>
                <c:pt idx="10">
                  <c:v>2464.824745338572</c:v>
                </c:pt>
                <c:pt idx="11">
                  <c:v>1329.7351999738153</c:v>
                </c:pt>
                <c:pt idx="12">
                  <c:v>669.75669489350003</c:v>
                </c:pt>
              </c:numCache>
            </c:numRef>
          </c:val>
          <c:extLst xmlns:c16r2="http://schemas.microsoft.com/office/drawing/2015/06/chart">
            <c:ext xmlns:c16="http://schemas.microsoft.com/office/drawing/2014/chart" uri="{C3380CC4-5D6E-409C-BE32-E72D297353CC}">
              <c16:uniqueId val="{00000000-A6A5-40B5-9265-3E71B5DB5E94}"/>
            </c:ext>
          </c:extLst>
        </c:ser>
        <c:ser>
          <c:idx val="1"/>
          <c:order val="1"/>
          <c:tx>
            <c:strRef>
              <c:f>'B5.Usage'!$AA$5</c:f>
              <c:strCache>
                <c:ptCount val="1"/>
                <c:pt idx="0">
                  <c:v>HCFC-123</c:v>
                </c:pt>
              </c:strCache>
            </c:strRef>
          </c:tx>
          <c:spPr>
            <a:solidFill>
              <a:schemeClr val="accent2"/>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'B5.Usage'!$AA$69:$AA$81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A6A5-40B5-9265-3E71B5DB5E94}"/>
            </c:ext>
          </c:extLst>
        </c:ser>
        <c:ser>
          <c:idx val="2"/>
          <c:order val="2"/>
          <c:tx>
            <c:strRef>
              <c:f>'B5.Usage'!$AB$5</c:f>
              <c:strCache>
                <c:ptCount val="1"/>
                <c:pt idx="0">
                  <c:v>HFC-134a</c:v>
                </c:pt>
              </c:strCache>
            </c:strRef>
          </c:tx>
          <c:spPr>
            <a:solidFill>
              <a:schemeClr val="accent3"/>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'B5.Usage'!$AB$69:$AB$81</c:f>
              <c:numCache>
                <c:formatCode>#,##0</c:formatCode>
                <c:ptCount val="13"/>
                <c:pt idx="0">
                  <c:v>12.878393926561355</c:v>
                </c:pt>
                <c:pt idx="1">
                  <c:v>12.878393745564484</c:v>
                </c:pt>
                <c:pt idx="2">
                  <c:v>12.878391640947566</c:v>
                </c:pt>
                <c:pt idx="3">
                  <c:v>12.8783724944286</c:v>
                </c:pt>
                <c:pt idx="4">
                  <c:v>12.878236082932743</c:v>
                </c:pt>
                <c:pt idx="5">
                  <c:v>12.877473399333191</c:v>
                </c:pt>
                <c:pt idx="6">
                  <c:v>12.874112054132551</c:v>
                </c:pt>
                <c:pt idx="7">
                  <c:v>12.862318705420442</c:v>
                </c:pt>
                <c:pt idx="8">
                  <c:v>12.828688196359845</c:v>
                </c:pt>
                <c:pt idx="9">
                  <c:v>12.747668157414221</c:v>
                </c:pt>
                <c:pt idx="10">
                  <c:v>12.573449880281339</c:v>
                </c:pt>
                <c:pt idx="11">
                  <c:v>12.224175909811873</c:v>
                </c:pt>
                <c:pt idx="12">
                  <c:v>11.574880618551067</c:v>
                </c:pt>
              </c:numCache>
            </c:numRef>
          </c:val>
          <c:extLst xmlns:c16r2="http://schemas.microsoft.com/office/drawing/2015/06/chart">
            <c:ext xmlns:c16="http://schemas.microsoft.com/office/drawing/2014/chart" uri="{C3380CC4-5D6E-409C-BE32-E72D297353CC}">
              <c16:uniqueId val="{00000002-A6A5-40B5-9265-3E71B5DB5E94}"/>
            </c:ext>
          </c:extLst>
        </c:ser>
        <c:ser>
          <c:idx val="3"/>
          <c:order val="3"/>
          <c:tx>
            <c:strRef>
              <c:f>'B5.Usage'!$AC$5</c:f>
              <c:strCache>
                <c:ptCount val="1"/>
                <c:pt idx="0">
                  <c:v>HFC-404A</c:v>
                </c:pt>
              </c:strCache>
            </c:strRef>
          </c:tx>
          <c:spPr>
            <a:solidFill>
              <a:schemeClr val="accent4"/>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'B5.Usage'!$AC$69:$AC$81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A6A5-40B5-9265-3E71B5DB5E94}"/>
            </c:ext>
          </c:extLst>
        </c:ser>
        <c:ser>
          <c:idx val="4"/>
          <c:order val="4"/>
          <c:tx>
            <c:strRef>
              <c:f>'B5.Usage'!$AD$5</c:f>
              <c:strCache>
                <c:ptCount val="1"/>
                <c:pt idx="0">
                  <c:v>HFC-410A</c:v>
                </c:pt>
              </c:strCache>
            </c:strRef>
          </c:tx>
          <c:spPr>
            <a:solidFill>
              <a:schemeClr val="accent5"/>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'B5.Usage'!$AD$69:$AD$81</c:f>
              <c:numCache>
                <c:formatCode>#,##0</c:formatCode>
                <c:ptCount val="13"/>
                <c:pt idx="0">
                  <c:v>461699.46740245889</c:v>
                </c:pt>
                <c:pt idx="1">
                  <c:v>488837.92848685454</c:v>
                </c:pt>
                <c:pt idx="2">
                  <c:v>514728.13047988893</c:v>
                </c:pt>
                <c:pt idx="3">
                  <c:v>524430.64545546891</c:v>
                </c:pt>
                <c:pt idx="4">
                  <c:v>531226.87243995373</c:v>
                </c:pt>
                <c:pt idx="5">
                  <c:v>534910.90567332564</c:v>
                </c:pt>
                <c:pt idx="6">
                  <c:v>535462.16027266183</c:v>
                </c:pt>
                <c:pt idx="7">
                  <c:v>532999.73787527287</c:v>
                </c:pt>
                <c:pt idx="8">
                  <c:v>525706.01860720944</c:v>
                </c:pt>
                <c:pt idx="9">
                  <c:v>514625.6468030102</c:v>
                </c:pt>
                <c:pt idx="10">
                  <c:v>499829.99779256899</c:v>
                </c:pt>
                <c:pt idx="11">
                  <c:v>481281.07317280583</c:v>
                </c:pt>
                <c:pt idx="12">
                  <c:v>459200.85620234133</c:v>
                </c:pt>
              </c:numCache>
            </c:numRef>
          </c:val>
          <c:extLst xmlns:c16r2="http://schemas.microsoft.com/office/drawing/2015/06/chart">
            <c:ext xmlns:c16="http://schemas.microsoft.com/office/drawing/2014/chart" uri="{C3380CC4-5D6E-409C-BE32-E72D297353CC}">
              <c16:uniqueId val="{00000004-A6A5-40B5-9265-3E71B5DB5E94}"/>
            </c:ext>
          </c:extLst>
        </c:ser>
        <c:ser>
          <c:idx val="5"/>
          <c:order val="5"/>
          <c:tx>
            <c:strRef>
              <c:f>'B5.Usage'!$AE$5</c:f>
              <c:strCache>
                <c:ptCount val="1"/>
                <c:pt idx="0">
                  <c:v>HFC-407C</c:v>
                </c:pt>
              </c:strCache>
            </c:strRef>
          </c:tx>
          <c:spPr>
            <a:solidFill>
              <a:schemeClr val="accent6"/>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'B5.Usage'!$AE$69:$AE$81</c:f>
              <c:numCache>
                <c:formatCode>#,##0</c:formatCode>
                <c:ptCount val="13"/>
                <c:pt idx="0">
                  <c:v>95760.464791889506</c:v>
                </c:pt>
                <c:pt idx="1">
                  <c:v>91585.020920385636</c:v>
                </c:pt>
                <c:pt idx="2">
                  <c:v>87078.870492446586</c:v>
                </c:pt>
                <c:pt idx="3">
                  <c:v>78585.053687382577</c:v>
                </c:pt>
                <c:pt idx="4">
                  <c:v>69502.22899296011</c:v>
                </c:pt>
                <c:pt idx="5">
                  <c:v>59871.512531231914</c:v>
                </c:pt>
                <c:pt idx="6">
                  <c:v>49734.150334269914</c:v>
                </c:pt>
                <c:pt idx="7">
                  <c:v>39103.683395794287</c:v>
                </c:pt>
                <c:pt idx="8">
                  <c:v>34241.323720101718</c:v>
                </c:pt>
                <c:pt idx="9">
                  <c:v>29262.665167579806</c:v>
                </c:pt>
                <c:pt idx="10">
                  <c:v>24094.462721691139</c:v>
                </c:pt>
                <c:pt idx="11">
                  <c:v>18665.177703683286</c:v>
                </c:pt>
                <c:pt idx="12">
                  <c:v>12948.89025140603</c:v>
                </c:pt>
              </c:numCache>
            </c:numRef>
          </c:val>
          <c:extLst xmlns:c16r2="http://schemas.microsoft.com/office/drawing/2015/06/chart">
            <c:ext xmlns:c16="http://schemas.microsoft.com/office/drawing/2014/chart" uri="{C3380CC4-5D6E-409C-BE32-E72D297353CC}">
              <c16:uniqueId val="{00000005-A6A5-40B5-9265-3E71B5DB5E94}"/>
            </c:ext>
          </c:extLst>
        </c:ser>
        <c:ser>
          <c:idx val="6"/>
          <c:order val="6"/>
          <c:tx>
            <c:strRef>
              <c:f>'B5.Usage'!$AF$5</c:f>
              <c:strCache>
                <c:ptCount val="1"/>
                <c:pt idx="0">
                  <c:v>HFC-32</c:v>
                </c:pt>
              </c:strCache>
            </c:strRef>
          </c:tx>
          <c:spPr>
            <a:solidFill>
              <a:schemeClr val="accent1">
                <a:lumMod val="60000"/>
              </a:schemeClr>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'B5.Usage'!$AF$69:$AF$81</c:f>
              <c:numCache>
                <c:formatCode>#,##0</c:formatCode>
                <c:ptCount val="13"/>
                <c:pt idx="0">
                  <c:v>3317.8401904967923</c:v>
                </c:pt>
                <c:pt idx="1">
                  <c:v>6084.6662479365823</c:v>
                </c:pt>
                <c:pt idx="2">
                  <c:v>9623.5565668879644</c:v>
                </c:pt>
                <c:pt idx="3">
                  <c:v>20769.735034256009</c:v>
                </c:pt>
                <c:pt idx="4">
                  <c:v>32943.259960466872</c:v>
                </c:pt>
                <c:pt idx="5">
                  <c:v>46180.167233783242</c:v>
                </c:pt>
                <c:pt idx="6">
                  <c:v>60518.149889804758</c:v>
                </c:pt>
                <c:pt idx="7">
                  <c:v>75996.641755146251</c:v>
                </c:pt>
                <c:pt idx="8">
                  <c:v>93958.676305095432</c:v>
                </c:pt>
                <c:pt idx="9">
                  <c:v>113875.24626786838</c:v>
                </c:pt>
                <c:pt idx="10">
                  <c:v>135817.77680150146</c:v>
                </c:pt>
                <c:pt idx="11">
                  <c:v>159857.72565722649</c:v>
                </c:pt>
                <c:pt idx="12">
                  <c:v>186060.80943916659</c:v>
                </c:pt>
              </c:numCache>
            </c:numRef>
          </c:val>
          <c:extLst xmlns:c16r2="http://schemas.microsoft.com/office/drawing/2015/06/chart">
            <c:ext xmlns:c16="http://schemas.microsoft.com/office/drawing/2014/chart" uri="{C3380CC4-5D6E-409C-BE32-E72D297353CC}">
              <c16:uniqueId val="{00000006-A6A5-40B5-9265-3E71B5DB5E94}"/>
            </c:ext>
          </c:extLst>
        </c:ser>
        <c:ser>
          <c:idx val="7"/>
          <c:order val="7"/>
          <c:tx>
            <c:strRef>
              <c:f>'B5.Usage'!$AG$5</c:f>
              <c:strCache>
                <c:ptCount val="1"/>
                <c:pt idx="0">
                  <c:v>HFC-Mix</c:v>
                </c:pt>
              </c:strCache>
            </c:strRef>
          </c:tx>
          <c:spPr>
            <a:solidFill>
              <a:schemeClr val="accent2">
                <a:lumMod val="60000"/>
              </a:schemeClr>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'B5.Usage'!$AG$69:$AG$81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A6A5-40B5-9265-3E71B5DB5E94}"/>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'B5.Usage'!$AH$69:$AH$81</c:f>
              <c:numCache>
                <c:formatCode>#,##0</c:formatCode>
                <c:ptCount val="13"/>
                <c:pt idx="0">
                  <c:v>76800</c:v>
                </c:pt>
                <c:pt idx="1">
                  <c:v>68357.142857142855</c:v>
                </c:pt>
                <c:pt idx="2">
                  <c:v>62142.857142857145</c:v>
                </c:pt>
                <c:pt idx="3">
                  <c:v>55928.571428571428</c:v>
                </c:pt>
                <c:pt idx="4">
                  <c:v>49714.285714285717</c:v>
                </c:pt>
                <c:pt idx="5">
                  <c:v>43500</c:v>
                </c:pt>
                <c:pt idx="6">
                  <c:v>37285.71428571429</c:v>
                </c:pt>
                <c:pt idx="7">
                  <c:v>31071.428571428565</c:v>
                </c:pt>
                <c:pt idx="8">
                  <c:v>24857.142857142855</c:v>
                </c:pt>
                <c:pt idx="9">
                  <c:v>18642.857142857145</c:v>
                </c:pt>
                <c:pt idx="10">
                  <c:v>12428.571428571435</c:v>
                </c:pt>
                <c:pt idx="11">
                  <c:v>6214.2857142857101</c:v>
                </c:pt>
                <c:pt idx="12">
                  <c:v>0</c:v>
                </c:pt>
              </c:numCache>
            </c:numRef>
          </c:val>
          <c:extLst xmlns:c16r2="http://schemas.microsoft.com/office/drawing/2015/06/chart">
            <c:ext xmlns:c16="http://schemas.microsoft.com/office/drawing/2014/chart" uri="{C3380CC4-5D6E-409C-BE32-E72D297353CC}">
              <c16:uniqueId val="{00000008-A6A5-40B5-9265-3E71B5DB5E94}"/>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'B5.Usage'!$AI$69:$AI$81</c:f>
              <c:numCache>
                <c:formatCode>#,##0</c:formatCode>
                <c:ptCount val="13"/>
                <c:pt idx="0">
                  <c:v>357.30129026342047</c:v>
                </c:pt>
                <c:pt idx="1">
                  <c:v>668.96396569034414</c:v>
                </c:pt>
                <c:pt idx="2">
                  <c:v>1079.4220971528941</c:v>
                </c:pt>
                <c:pt idx="3">
                  <c:v>9499.3689059281642</c:v>
                </c:pt>
                <c:pt idx="4">
                  <c:v>18830.85974215711</c:v>
                </c:pt>
                <c:pt idx="5">
                  <c:v>29102.129759991902</c:v>
                </c:pt>
                <c:pt idx="6">
                  <c:v>40342.581144585842</c:v>
                </c:pt>
                <c:pt idx="7">
                  <c:v>52582.842018391842</c:v>
                </c:pt>
                <c:pt idx="8">
                  <c:v>66106.831372824337</c:v>
                </c:pt>
                <c:pt idx="9">
                  <c:v>80845.306857970892</c:v>
                </c:pt>
                <c:pt idx="10">
                  <c:v>96843.146671795053</c:v>
                </c:pt>
                <c:pt idx="11">
                  <c:v>114147.22290826855</c:v>
                </c:pt>
                <c:pt idx="12">
                  <c:v>132806.24280490098</c:v>
                </c:pt>
              </c:numCache>
            </c:numRef>
          </c:val>
          <c:extLst xmlns:c16r2="http://schemas.microsoft.com/office/drawing/2015/06/chart">
            <c:ext xmlns:c16="http://schemas.microsoft.com/office/drawing/2014/chart" uri="{C3380CC4-5D6E-409C-BE32-E72D297353CC}">
              <c16:uniqueId val="{00000009-A6A5-40B5-9265-3E71B5DB5E94}"/>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'B5.Usage'!$Y$69:$Y$81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'B5.Usage'!$AJ$69:$AJ$81</c:f>
              <c:numCache>
                <c:formatCode>#,##0</c:formatCode>
                <c:ptCount val="13"/>
                <c:pt idx="0">
                  <c:v>19.330582928294127</c:v>
                </c:pt>
                <c:pt idx="1">
                  <c:v>30.724321935769247</c:v>
                </c:pt>
                <c:pt idx="2">
                  <c:v>45.275785046560422</c:v>
                </c:pt>
                <c:pt idx="3">
                  <c:v>66.015010966026679</c:v>
                </c:pt>
                <c:pt idx="4">
                  <c:v>93.073373263298336</c:v>
                </c:pt>
                <c:pt idx="5">
                  <c:v>126.5835013774263</c:v>
                </c:pt>
                <c:pt idx="6">
                  <c:v>166.67804362005009</c:v>
                </c:pt>
                <c:pt idx="7">
                  <c:v>213.48791487704364</c:v>
                </c:pt>
                <c:pt idx="8">
                  <c:v>315.09360194382072</c:v>
                </c:pt>
                <c:pt idx="9">
                  <c:v>472.46397279985177</c:v>
                </c:pt>
                <c:pt idx="10">
                  <c:v>686.5714912392026</c:v>
                </c:pt>
                <c:pt idx="11">
                  <c:v>958.39678770486023</c:v>
                </c:pt>
                <c:pt idx="12">
                  <c:v>1070.4343782336414</c:v>
                </c:pt>
              </c:numCache>
            </c:numRef>
          </c:val>
          <c:extLst xmlns:c16r2="http://schemas.microsoft.com/office/drawing/2015/06/chart">
            <c:ext xmlns:c16="http://schemas.microsoft.com/office/drawing/2014/chart" uri="{C3380CC4-5D6E-409C-BE32-E72D297353CC}">
              <c16:uniqueId val="{0000000A-A6A5-40B5-9265-3E71B5DB5E94}"/>
            </c:ext>
          </c:extLst>
        </c:ser>
        <c:dLbls>
          <c:showLegendKey val="0"/>
          <c:showVal val="0"/>
          <c:showCatName val="0"/>
          <c:showSerName val="0"/>
          <c:showPercent val="0"/>
          <c:showBubbleSize val="0"/>
        </c:dLbls>
        <c:axId val="407408648"/>
        <c:axId val="407409040"/>
      </c:areaChart>
      <c:catAx>
        <c:axId val="407408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9040"/>
        <c:crosses val="autoZero"/>
        <c:auto val="1"/>
        <c:lblAlgn val="ctr"/>
        <c:lblOffset val="100"/>
        <c:noMultiLvlLbl val="0"/>
      </c:catAx>
      <c:valAx>
        <c:axId val="407409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7408648"/>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'B5.Usage'!$AN$69:$AN$81</c:f>
              <c:numCache>
                <c:formatCode>#,##0.000</c:formatCode>
                <c:ptCount val="13"/>
                <c:pt idx="0">
                  <c:v>0.14742511343416445</c:v>
                </c:pt>
                <c:pt idx="1">
                  <c:v>0.12542694501271889</c:v>
                </c:pt>
                <c:pt idx="2">
                  <c:v>0.10299592234752597</c:v>
                </c:pt>
                <c:pt idx="3">
                  <c:v>8.1229342088942516E-2</c:v>
                </c:pt>
                <c:pt idx="4">
                  <c:v>6.1365950759526319E-2</c:v>
                </c:pt>
                <c:pt idx="5">
                  <c:v>4.4391917555040135E-2</c:v>
                </c:pt>
                <c:pt idx="6">
                  <c:v>3.0761523601766427E-2</c:v>
                </c:pt>
                <c:pt idx="7">
                  <c:v>2.0406025384284834E-2</c:v>
                </c:pt>
                <c:pt idx="8">
                  <c:v>1.292909677336934E-2</c:v>
                </c:pt>
                <c:pt idx="9">
                  <c:v>7.7987133363293763E-3</c:v>
                </c:pt>
                <c:pt idx="10">
                  <c:v>4.4613327890628161E-3</c:v>
                </c:pt>
                <c:pt idx="11">
                  <c:v>2.4068207119526059E-3</c:v>
                </c:pt>
                <c:pt idx="12">
                  <c:v>1.2122596177572349E-3</c:v>
                </c:pt>
              </c:numCache>
            </c:numRef>
          </c:val>
          <c:extLst xmlns:c16r2="http://schemas.microsoft.com/office/drawing/2015/06/chart">
            <c:ext xmlns:c16="http://schemas.microsoft.com/office/drawing/2014/chart" uri="{C3380CC4-5D6E-409C-BE32-E72D297353CC}">
              <c16:uniqueId val="{00000000-5C0A-44FA-A6F0-132B30B8580C}"/>
            </c:ext>
          </c:extLst>
        </c:ser>
        <c:ser>
          <c:idx val="1"/>
          <c:order val="1"/>
          <c:tx>
            <c:strRef>
              <c:f>'B5.Usage'!$AO$5</c:f>
              <c:strCache>
                <c:ptCount val="1"/>
                <c:pt idx="0">
                  <c:v>HCFC-123</c:v>
                </c:pt>
              </c:strCache>
            </c:strRef>
          </c:tx>
          <c:spPr>
            <a:solidFill>
              <a:schemeClr val="accent2"/>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'B5.Usage'!$AO$69:$AO$81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C0A-44FA-A6F0-132B30B8580C}"/>
            </c:ext>
          </c:extLst>
        </c:ser>
        <c:ser>
          <c:idx val="2"/>
          <c:order val="2"/>
          <c:tx>
            <c:strRef>
              <c:f>'B5.Usage'!$AP$5</c:f>
              <c:strCache>
                <c:ptCount val="1"/>
                <c:pt idx="0">
                  <c:v>HFC-134a</c:v>
                </c:pt>
              </c:strCache>
            </c:strRef>
          </c:tx>
          <c:spPr>
            <a:solidFill>
              <a:schemeClr val="accent3"/>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'B5.Usage'!$AP$69:$AP$81</c:f>
              <c:numCache>
                <c:formatCode>#,##0.000</c:formatCode>
                <c:ptCount val="13"/>
                <c:pt idx="0">
                  <c:v>1.8416103314982737E-5</c:v>
                </c:pt>
                <c:pt idx="1">
                  <c:v>1.841610305615721E-5</c:v>
                </c:pt>
                <c:pt idx="2">
                  <c:v>1.8416100046555019E-5</c:v>
                </c:pt>
                <c:pt idx="3">
                  <c:v>1.8416072667032898E-5</c:v>
                </c:pt>
                <c:pt idx="4">
                  <c:v>1.8415877598593821E-5</c:v>
                </c:pt>
                <c:pt idx="5">
                  <c:v>1.8414786961046462E-5</c:v>
                </c:pt>
                <c:pt idx="6">
                  <c:v>1.8409980237409549E-5</c:v>
                </c:pt>
                <c:pt idx="7">
                  <c:v>1.8393115748751233E-5</c:v>
                </c:pt>
                <c:pt idx="8">
                  <c:v>1.834502412079458E-5</c:v>
                </c:pt>
                <c:pt idx="9">
                  <c:v>1.8229165465102335E-5</c:v>
                </c:pt>
                <c:pt idx="10">
                  <c:v>1.7980033328802314E-5</c:v>
                </c:pt>
                <c:pt idx="11">
                  <c:v>1.7480571551030979E-5</c:v>
                </c:pt>
                <c:pt idx="12">
                  <c:v>1.6552079284528026E-5</c:v>
                </c:pt>
              </c:numCache>
            </c:numRef>
          </c:val>
          <c:extLst xmlns:c16r2="http://schemas.microsoft.com/office/drawing/2015/06/chart">
            <c:ext xmlns:c16="http://schemas.microsoft.com/office/drawing/2014/chart" uri="{C3380CC4-5D6E-409C-BE32-E72D297353CC}">
              <c16:uniqueId val="{00000002-5C0A-44FA-A6F0-132B30B8580C}"/>
            </c:ext>
          </c:extLst>
        </c:ser>
        <c:ser>
          <c:idx val="3"/>
          <c:order val="3"/>
          <c:tx>
            <c:strRef>
              <c:f>'B5.Usage'!$AQ$5</c:f>
              <c:strCache>
                <c:ptCount val="1"/>
                <c:pt idx="0">
                  <c:v>HFC-404A</c:v>
                </c:pt>
              </c:strCache>
            </c:strRef>
          </c:tx>
          <c:spPr>
            <a:solidFill>
              <a:schemeClr val="accent4"/>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'B5.Usage'!$AQ$69:$AQ$81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5C0A-44FA-A6F0-132B30B8580C}"/>
            </c:ext>
          </c:extLst>
        </c:ser>
        <c:ser>
          <c:idx val="4"/>
          <c:order val="4"/>
          <c:tx>
            <c:strRef>
              <c:f>'B5.Usage'!$AR$5</c:f>
              <c:strCache>
                <c:ptCount val="1"/>
                <c:pt idx="0">
                  <c:v>HFC-410A</c:v>
                </c:pt>
              </c:strCache>
            </c:strRef>
          </c:tx>
          <c:spPr>
            <a:solidFill>
              <a:schemeClr val="accent5"/>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'B5.Usage'!$AR$69:$AR$81</c:f>
              <c:numCache>
                <c:formatCode>#,##0.000</c:formatCode>
                <c:ptCount val="13"/>
                <c:pt idx="0">
                  <c:v>0.96402848793633411</c:v>
                </c:pt>
                <c:pt idx="1">
                  <c:v>1.0206935946805522</c:v>
                </c:pt>
                <c:pt idx="2">
                  <c:v>1.074752336442008</c:v>
                </c:pt>
                <c:pt idx="3">
                  <c:v>1.0950111877110191</c:v>
                </c:pt>
                <c:pt idx="4">
                  <c:v>1.1092017096546236</c:v>
                </c:pt>
                <c:pt idx="5">
                  <c:v>1.1168939710459038</c:v>
                </c:pt>
                <c:pt idx="6">
                  <c:v>1.1180449906493179</c:v>
                </c:pt>
                <c:pt idx="7">
                  <c:v>1.1129034526835697</c:v>
                </c:pt>
                <c:pt idx="8">
                  <c:v>1.0976741668518533</c:v>
                </c:pt>
                <c:pt idx="9">
                  <c:v>1.0745383505246855</c:v>
                </c:pt>
                <c:pt idx="10">
                  <c:v>1.0436450353908839</c:v>
                </c:pt>
                <c:pt idx="11">
                  <c:v>1.0049148807848185</c:v>
                </c:pt>
                <c:pt idx="12">
                  <c:v>0.95881138775048869</c:v>
                </c:pt>
              </c:numCache>
            </c:numRef>
          </c:val>
          <c:extLst xmlns:c16r2="http://schemas.microsoft.com/office/drawing/2015/06/chart">
            <c:ext xmlns:c16="http://schemas.microsoft.com/office/drawing/2014/chart" uri="{C3380CC4-5D6E-409C-BE32-E72D297353CC}">
              <c16:uniqueId val="{00000004-5C0A-44FA-A6F0-132B30B8580C}"/>
            </c:ext>
          </c:extLst>
        </c:ser>
        <c:ser>
          <c:idx val="5"/>
          <c:order val="5"/>
          <c:tx>
            <c:strRef>
              <c:f>'B5.Usage'!$AS$5</c:f>
              <c:strCache>
                <c:ptCount val="1"/>
                <c:pt idx="0">
                  <c:v>HFC-407C</c:v>
                </c:pt>
              </c:strCache>
            </c:strRef>
          </c:tx>
          <c:spPr>
            <a:solidFill>
              <a:schemeClr val="accent6"/>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'B5.Usage'!$AS$69:$AS$81</c:f>
              <c:numCache>
                <c:formatCode>#,##0.000</c:formatCode>
                <c:ptCount val="13"/>
                <c:pt idx="0">
                  <c:v>0.16987906454081197</c:v>
                </c:pt>
                <c:pt idx="1">
                  <c:v>0.16247182711276412</c:v>
                </c:pt>
                <c:pt idx="2">
                  <c:v>0.15447791625360024</c:v>
                </c:pt>
                <c:pt idx="3">
                  <c:v>0.1394098852414167</c:v>
                </c:pt>
                <c:pt idx="4">
                  <c:v>0.12329695423351124</c:v>
                </c:pt>
                <c:pt idx="5">
                  <c:v>0.10621206323040543</c:v>
                </c:pt>
                <c:pt idx="6">
                  <c:v>8.8228382692994836E-2</c:v>
                </c:pt>
                <c:pt idx="7">
                  <c:v>6.9369934344139073E-2</c:v>
                </c:pt>
                <c:pt idx="8">
                  <c:v>6.0744108279460446E-2</c:v>
                </c:pt>
                <c:pt idx="9">
                  <c:v>5.1911968007286577E-2</c:v>
                </c:pt>
                <c:pt idx="10">
                  <c:v>4.2743576868280085E-2</c:v>
                </c:pt>
                <c:pt idx="11">
                  <c:v>3.3112025246334151E-2</c:v>
                </c:pt>
                <c:pt idx="12">
                  <c:v>2.2971331305994297E-2</c:v>
                </c:pt>
              </c:numCache>
            </c:numRef>
          </c:val>
          <c:extLst xmlns:c16r2="http://schemas.microsoft.com/office/drawing/2015/06/chart">
            <c:ext xmlns:c16="http://schemas.microsoft.com/office/drawing/2014/chart" uri="{C3380CC4-5D6E-409C-BE32-E72D297353CC}">
              <c16:uniqueId val="{00000005-5C0A-44FA-A6F0-132B30B8580C}"/>
            </c:ext>
          </c:extLst>
        </c:ser>
        <c:ser>
          <c:idx val="6"/>
          <c:order val="6"/>
          <c:tx>
            <c:strRef>
              <c:f>'B5.Usage'!$AT$5</c:f>
              <c:strCache>
                <c:ptCount val="1"/>
                <c:pt idx="0">
                  <c:v>HFC-32</c:v>
                </c:pt>
              </c:strCache>
            </c:strRef>
          </c:tx>
          <c:spPr>
            <a:solidFill>
              <a:schemeClr val="accent1">
                <a:lumMod val="60000"/>
              </a:schemeClr>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'B5.Usage'!$AT$69:$AT$81</c:f>
              <c:numCache>
                <c:formatCode>#,##0.000</c:formatCode>
                <c:ptCount val="13"/>
                <c:pt idx="0">
                  <c:v>2.2395421285853348E-3</c:v>
                </c:pt>
                <c:pt idx="1">
                  <c:v>4.1071497173571928E-3</c:v>
                </c:pt>
                <c:pt idx="2">
                  <c:v>6.495900682649376E-3</c:v>
                </c:pt>
                <c:pt idx="3">
                  <c:v>1.4019571148122805E-2</c:v>
                </c:pt>
                <c:pt idx="4">
                  <c:v>2.2236700473315139E-2</c:v>
                </c:pt>
                <c:pt idx="5">
                  <c:v>3.1171612882803689E-2</c:v>
                </c:pt>
                <c:pt idx="6">
                  <c:v>4.0849751175618211E-2</c:v>
                </c:pt>
                <c:pt idx="7">
                  <c:v>5.1297733184723721E-2</c:v>
                </c:pt>
                <c:pt idx="8">
                  <c:v>6.3422106505939421E-2</c:v>
                </c:pt>
                <c:pt idx="9">
                  <c:v>7.6865791230811165E-2</c:v>
                </c:pt>
                <c:pt idx="10">
                  <c:v>9.167699934101349E-2</c:v>
                </c:pt>
                <c:pt idx="11">
                  <c:v>0.10790396481862788</c:v>
                </c:pt>
                <c:pt idx="12">
                  <c:v>0.12559104637143745</c:v>
                </c:pt>
              </c:numCache>
            </c:numRef>
          </c:val>
          <c:extLst xmlns:c16r2="http://schemas.microsoft.com/office/drawing/2015/06/chart">
            <c:ext xmlns:c16="http://schemas.microsoft.com/office/drawing/2014/chart" uri="{C3380CC4-5D6E-409C-BE32-E72D297353CC}">
              <c16:uniqueId val="{00000006-5C0A-44FA-A6F0-132B30B8580C}"/>
            </c:ext>
          </c:extLst>
        </c:ser>
        <c:ser>
          <c:idx val="7"/>
          <c:order val="7"/>
          <c:tx>
            <c:strRef>
              <c:f>'B5.Usage'!$AU$5</c:f>
              <c:strCache>
                <c:ptCount val="1"/>
                <c:pt idx="0">
                  <c:v>HFC-Mix</c:v>
                </c:pt>
              </c:strCache>
            </c:strRef>
          </c:tx>
          <c:spPr>
            <a:solidFill>
              <a:schemeClr val="accent2">
                <a:lumMod val="60000"/>
              </a:schemeClr>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'B5.Usage'!$AU$69:$AU$81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C0A-44FA-A6F0-132B30B8580C}"/>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'B5.Usage'!$AV$69:$AV$81</c:f>
              <c:numCache>
                <c:formatCode>#,##0.000</c:formatCode>
                <c:ptCount val="13"/>
                <c:pt idx="0">
                  <c:v>0.1152</c:v>
                </c:pt>
                <c:pt idx="1">
                  <c:v>0.10253571428571429</c:v>
                </c:pt>
                <c:pt idx="2">
                  <c:v>9.3214285714285722E-2</c:v>
                </c:pt>
                <c:pt idx="3">
                  <c:v>8.389285714285713E-2</c:v>
                </c:pt>
                <c:pt idx="4">
                  <c:v>7.457142857142858E-2</c:v>
                </c:pt>
                <c:pt idx="5">
                  <c:v>6.5250000000000002E-2</c:v>
                </c:pt>
                <c:pt idx="6">
                  <c:v>5.5928571428571432E-2</c:v>
                </c:pt>
                <c:pt idx="7">
                  <c:v>4.6607142857142854E-2</c:v>
                </c:pt>
                <c:pt idx="8">
                  <c:v>3.7285714285714283E-2</c:v>
                </c:pt>
                <c:pt idx="9">
                  <c:v>2.7964285714285716E-2</c:v>
                </c:pt>
                <c:pt idx="10">
                  <c:v>1.8642857142857152E-2</c:v>
                </c:pt>
                <c:pt idx="11">
                  <c:v>9.3214285714285656E-3</c:v>
                </c:pt>
                <c:pt idx="12">
                  <c:v>0</c:v>
                </c:pt>
              </c:numCache>
            </c:numRef>
          </c:val>
          <c:extLst xmlns:c16r2="http://schemas.microsoft.com/office/drawing/2015/06/chart">
            <c:ext xmlns:c16="http://schemas.microsoft.com/office/drawing/2014/chart" uri="{C3380CC4-5D6E-409C-BE32-E72D297353CC}">
              <c16:uniqueId val="{00000008-5C0A-44FA-A6F0-132B30B8580C}"/>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'B5.Usage'!$AW$69:$AW$81</c:f>
              <c:numCache>
                <c:formatCode>#,##0.000</c:formatCode>
                <c:ptCount val="13"/>
                <c:pt idx="0">
                  <c:v>1.7865064513171024E-4</c:v>
                </c:pt>
                <c:pt idx="1">
                  <c:v>3.3448198284517203E-4</c:v>
                </c:pt>
                <c:pt idx="2">
                  <c:v>5.3971104857644702E-4</c:v>
                </c:pt>
                <c:pt idx="3">
                  <c:v>4.7496844529640826E-3</c:v>
                </c:pt>
                <c:pt idx="4">
                  <c:v>9.4154298710785542E-3</c:v>
                </c:pt>
                <c:pt idx="5">
                  <c:v>1.4551064879995952E-2</c:v>
                </c:pt>
                <c:pt idx="6">
                  <c:v>2.0171290572292919E-2</c:v>
                </c:pt>
                <c:pt idx="7">
                  <c:v>2.6291421009195921E-2</c:v>
                </c:pt>
                <c:pt idx="8">
                  <c:v>3.3053415686412173E-2</c:v>
                </c:pt>
                <c:pt idx="9">
                  <c:v>4.0422653428985447E-2</c:v>
                </c:pt>
                <c:pt idx="10">
                  <c:v>4.8421573335897528E-2</c:v>
                </c:pt>
                <c:pt idx="11">
                  <c:v>5.7073611454134275E-2</c:v>
                </c:pt>
                <c:pt idx="12">
                  <c:v>6.6403121402450485E-2</c:v>
                </c:pt>
              </c:numCache>
            </c:numRef>
          </c:val>
          <c:extLst xmlns:c16r2="http://schemas.microsoft.com/office/drawing/2015/06/chart">
            <c:ext xmlns:c16="http://schemas.microsoft.com/office/drawing/2014/chart" uri="{C3380CC4-5D6E-409C-BE32-E72D297353CC}">
              <c16:uniqueId val="{00000009-5C0A-44FA-A6F0-132B30B8580C}"/>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'B5.Usage'!$AM$69:$AM$81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'B5.Usage'!$AX$69:$AX$81</c:f>
              <c:numCache>
                <c:formatCode>#,##0.000</c:formatCode>
                <c:ptCount val="13"/>
                <c:pt idx="0">
                  <c:v>7.7322331713176508E-8</c:v>
                </c:pt>
                <c:pt idx="1">
                  <c:v>1.2289728774307699E-7</c:v>
                </c:pt>
                <c:pt idx="2">
                  <c:v>1.811031401862417E-7</c:v>
                </c:pt>
                <c:pt idx="3">
                  <c:v>2.6406004386410674E-7</c:v>
                </c:pt>
                <c:pt idx="4">
                  <c:v>3.7229349305319332E-7</c:v>
                </c:pt>
                <c:pt idx="5">
                  <c:v>5.0633400550970518E-7</c:v>
                </c:pt>
                <c:pt idx="6">
                  <c:v>6.6671217448020036E-7</c:v>
                </c:pt>
                <c:pt idx="7">
                  <c:v>8.5395165950817453E-7</c:v>
                </c:pt>
                <c:pt idx="8">
                  <c:v>1.260374407775283E-6</c:v>
                </c:pt>
                <c:pt idx="9">
                  <c:v>1.8898558911994071E-6</c:v>
                </c:pt>
                <c:pt idx="10">
                  <c:v>2.7462859649568103E-6</c:v>
                </c:pt>
                <c:pt idx="11">
                  <c:v>3.8335871508194411E-6</c:v>
                </c:pt>
                <c:pt idx="12">
                  <c:v>4.2817375129345659E-6</c:v>
                </c:pt>
              </c:numCache>
            </c:numRef>
          </c:val>
          <c:extLst xmlns:c16r2="http://schemas.microsoft.com/office/drawing/2015/06/chart">
            <c:ext xmlns:c16="http://schemas.microsoft.com/office/drawing/2014/chart" uri="{C3380CC4-5D6E-409C-BE32-E72D297353CC}">
              <c16:uniqueId val="{0000000A-5C0A-44FA-A6F0-132B30B8580C}"/>
            </c:ext>
          </c:extLst>
        </c:ser>
        <c:dLbls>
          <c:showLegendKey val="0"/>
          <c:showVal val="0"/>
          <c:showCatName val="0"/>
          <c:showSerName val="0"/>
          <c:showPercent val="0"/>
          <c:showBubbleSize val="0"/>
        </c:dLbls>
        <c:axId val="408263096"/>
        <c:axId val="408263488"/>
      </c:areaChart>
      <c:catAx>
        <c:axId val="408263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3488"/>
        <c:crosses val="autoZero"/>
        <c:auto val="1"/>
        <c:lblAlgn val="ctr"/>
        <c:lblOffset val="100"/>
        <c:noMultiLvlLbl val="0"/>
      </c:catAx>
      <c:valAx>
        <c:axId val="408263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309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'B5.Usage'!$Z$90:$Z$102</c:f>
              <c:numCache>
                <c:formatCode>#,##0</c:formatCode>
                <c:ptCount val="13"/>
                <c:pt idx="0">
                  <c:v>41529.014571794687</c:v>
                </c:pt>
                <c:pt idx="1">
                  <c:v>37101.273507997073</c:v>
                </c:pt>
                <c:pt idx="2">
                  <c:v>33118.975645179315</c:v>
                </c:pt>
                <c:pt idx="3">
                  <c:v>29573.749669610028</c:v>
                </c:pt>
                <c:pt idx="4">
                  <c:v>26396.331049495675</c:v>
                </c:pt>
                <c:pt idx="5">
                  <c:v>23485.002732911766</c:v>
                </c:pt>
                <c:pt idx="6">
                  <c:v>20748.895841910031</c:v>
                </c:pt>
                <c:pt idx="7">
                  <c:v>18142.647265333144</c:v>
                </c:pt>
                <c:pt idx="8">
                  <c:v>15669.25359007519</c:v>
                </c:pt>
                <c:pt idx="9">
                  <c:v>13352.958996300489</c:v>
                </c:pt>
                <c:pt idx="10">
                  <c:v>11210.28243345472</c:v>
                </c:pt>
                <c:pt idx="11">
                  <c:v>9241.955887407199</c:v>
                </c:pt>
                <c:pt idx="12">
                  <c:v>7442.056803492208</c:v>
                </c:pt>
              </c:numCache>
            </c:numRef>
          </c:val>
          <c:extLst xmlns:c16r2="http://schemas.microsoft.com/office/drawing/2015/06/chart">
            <c:ext xmlns:c16="http://schemas.microsoft.com/office/drawing/2014/chart" uri="{C3380CC4-5D6E-409C-BE32-E72D297353CC}">
              <c16:uniqueId val="{00000000-25F2-4E1A-95E9-1AE63B671CFD}"/>
            </c:ext>
          </c:extLst>
        </c:ser>
        <c:ser>
          <c:idx val="1"/>
          <c:order val="1"/>
          <c:tx>
            <c:strRef>
              <c:f>'B5.Usage'!$AA$5</c:f>
              <c:strCache>
                <c:ptCount val="1"/>
                <c:pt idx="0">
                  <c:v>HCFC-123</c:v>
                </c:pt>
              </c:strCache>
            </c:strRef>
          </c:tx>
          <c:spPr>
            <a:solidFill>
              <a:schemeClr val="accent2"/>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'B5.Usage'!$AA$90:$AA$102</c:f>
              <c:numCache>
                <c:formatCode>#,##0</c:formatCode>
                <c:ptCount val="13"/>
                <c:pt idx="0">
                  <c:v>2315.1055612527075</c:v>
                </c:pt>
                <c:pt idx="1">
                  <c:v>2221.8063360249389</c:v>
                </c:pt>
                <c:pt idx="2">
                  <c:v>2131.80315330958</c:v>
                </c:pt>
                <c:pt idx="3">
                  <c:v>2043.9554733589337</c:v>
                </c:pt>
                <c:pt idx="4">
                  <c:v>1955.7867392135872</c:v>
                </c:pt>
                <c:pt idx="5">
                  <c:v>1864.3009541511251</c:v>
                </c:pt>
                <c:pt idx="6">
                  <c:v>1767.4418422174629</c:v>
                </c:pt>
                <c:pt idx="7">
                  <c:v>1665.0767636859737</c:v>
                </c:pt>
                <c:pt idx="8">
                  <c:v>1558.6368324292048</c:v>
                </c:pt>
                <c:pt idx="9">
                  <c:v>1449.7387167163413</c:v>
                </c:pt>
                <c:pt idx="10">
                  <c:v>1338.9487528706177</c:v>
                </c:pt>
                <c:pt idx="11">
                  <c:v>1225.4825668658932</c:v>
                </c:pt>
                <c:pt idx="12">
                  <c:v>1107.7934131515644</c:v>
                </c:pt>
              </c:numCache>
            </c:numRef>
          </c:val>
          <c:extLst xmlns:c16r2="http://schemas.microsoft.com/office/drawing/2015/06/chart">
            <c:ext xmlns:c16="http://schemas.microsoft.com/office/drawing/2014/chart" uri="{C3380CC4-5D6E-409C-BE32-E72D297353CC}">
              <c16:uniqueId val="{00000001-25F2-4E1A-95E9-1AE63B671CFD}"/>
            </c:ext>
          </c:extLst>
        </c:ser>
        <c:ser>
          <c:idx val="2"/>
          <c:order val="2"/>
          <c:tx>
            <c:strRef>
              <c:f>'B5.Usage'!$AB$5</c:f>
              <c:strCache>
                <c:ptCount val="1"/>
                <c:pt idx="0">
                  <c:v>HFC-134a</c:v>
                </c:pt>
              </c:strCache>
            </c:strRef>
          </c:tx>
          <c:spPr>
            <a:solidFill>
              <a:schemeClr val="accent3"/>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'B5.Usage'!$AB$90:$AB$102</c:f>
              <c:numCache>
                <c:formatCode>#,##0</c:formatCode>
                <c:ptCount val="13"/>
                <c:pt idx="0">
                  <c:v>240740.24262706228</c:v>
                </c:pt>
                <c:pt idx="1">
                  <c:v>247055.14737497322</c:v>
                </c:pt>
                <c:pt idx="2">
                  <c:v>252960.16149906907</c:v>
                </c:pt>
                <c:pt idx="3">
                  <c:v>248160.02412796643</c:v>
                </c:pt>
                <c:pt idx="4">
                  <c:v>242307.89119944474</c:v>
                </c:pt>
                <c:pt idx="5">
                  <c:v>235271.19171424606</c:v>
                </c:pt>
                <c:pt idx="6">
                  <c:v>227048.54536195225</c:v>
                </c:pt>
                <c:pt idx="7">
                  <c:v>217791.37026954576</c:v>
                </c:pt>
                <c:pt idx="8">
                  <c:v>203063.49060575364</c:v>
                </c:pt>
                <c:pt idx="9">
                  <c:v>186449.72264180996</c:v>
                </c:pt>
                <c:pt idx="10">
                  <c:v>168734.53293327076</c:v>
                </c:pt>
                <c:pt idx="11">
                  <c:v>149870.4807530723</c:v>
                </c:pt>
                <c:pt idx="12">
                  <c:v>129745.4771966038</c:v>
                </c:pt>
              </c:numCache>
            </c:numRef>
          </c:val>
          <c:extLst xmlns:c16r2="http://schemas.microsoft.com/office/drawing/2015/06/chart">
            <c:ext xmlns:c16="http://schemas.microsoft.com/office/drawing/2014/chart" uri="{C3380CC4-5D6E-409C-BE32-E72D297353CC}">
              <c16:uniqueId val="{00000002-25F2-4E1A-95E9-1AE63B671CFD}"/>
            </c:ext>
          </c:extLst>
        </c:ser>
        <c:ser>
          <c:idx val="3"/>
          <c:order val="3"/>
          <c:tx>
            <c:strRef>
              <c:f>'B5.Usage'!$AC$5</c:f>
              <c:strCache>
                <c:ptCount val="1"/>
                <c:pt idx="0">
                  <c:v>HFC-404A</c:v>
                </c:pt>
              </c:strCache>
            </c:strRef>
          </c:tx>
          <c:spPr>
            <a:solidFill>
              <a:schemeClr val="accent4"/>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'B5.Usage'!$AC$90:$AC$102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25F2-4E1A-95E9-1AE63B671CFD}"/>
            </c:ext>
          </c:extLst>
        </c:ser>
        <c:ser>
          <c:idx val="4"/>
          <c:order val="4"/>
          <c:tx>
            <c:strRef>
              <c:f>'B5.Usage'!$AD$5</c:f>
              <c:strCache>
                <c:ptCount val="1"/>
                <c:pt idx="0">
                  <c:v>HFC-410A</c:v>
                </c:pt>
              </c:strCache>
            </c:strRef>
          </c:tx>
          <c:spPr>
            <a:solidFill>
              <a:schemeClr val="accent5"/>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'B5.Usage'!$AD$90:$AD$102</c:f>
              <c:numCache>
                <c:formatCode>#,##0</c:formatCode>
                <c:ptCount val="13"/>
                <c:pt idx="0">
                  <c:v>8461.6430841465408</c:v>
                </c:pt>
                <c:pt idx="1">
                  <c:v>8903.1441732259027</c:v>
                </c:pt>
                <c:pt idx="2">
                  <c:v>9338.7924853800396</c:v>
                </c:pt>
                <c:pt idx="3">
                  <c:v>9299.2237959944177</c:v>
                </c:pt>
                <c:pt idx="4">
                  <c:v>9182.960467298497</c:v>
                </c:pt>
                <c:pt idx="5">
                  <c:v>8989.1213122943172</c:v>
                </c:pt>
                <c:pt idx="6">
                  <c:v>8716.4808651406565</c:v>
                </c:pt>
                <c:pt idx="7">
                  <c:v>8363.4200410678095</c:v>
                </c:pt>
                <c:pt idx="8">
                  <c:v>8295.109014924903</c:v>
                </c:pt>
                <c:pt idx="9">
                  <c:v>8192.7991961696043</c:v>
                </c:pt>
                <c:pt idx="10">
                  <c:v>8050.9569339011296</c:v>
                </c:pt>
                <c:pt idx="11">
                  <c:v>7861.4303222416765</c:v>
                </c:pt>
                <c:pt idx="12">
                  <c:v>7614.2574028233294</c:v>
                </c:pt>
              </c:numCache>
            </c:numRef>
          </c:val>
          <c:extLst xmlns:c16r2="http://schemas.microsoft.com/office/drawing/2015/06/chart">
            <c:ext xmlns:c16="http://schemas.microsoft.com/office/drawing/2014/chart" uri="{C3380CC4-5D6E-409C-BE32-E72D297353CC}">
              <c16:uniqueId val="{00000004-25F2-4E1A-95E9-1AE63B671CFD}"/>
            </c:ext>
          </c:extLst>
        </c:ser>
        <c:ser>
          <c:idx val="5"/>
          <c:order val="5"/>
          <c:tx>
            <c:strRef>
              <c:f>'B5.Usage'!$AE$5</c:f>
              <c:strCache>
                <c:ptCount val="1"/>
                <c:pt idx="0">
                  <c:v>HFC-407C</c:v>
                </c:pt>
              </c:strCache>
            </c:strRef>
          </c:tx>
          <c:spPr>
            <a:solidFill>
              <a:schemeClr val="accent6"/>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'B5.Usage'!$AE$90:$AE$102</c:f>
              <c:numCache>
                <c:formatCode>#,##0</c:formatCode>
                <c:ptCount val="13"/>
                <c:pt idx="0">
                  <c:v>1879.0037081092444</c:v>
                </c:pt>
                <c:pt idx="1">
                  <c:v>1974.9011315285156</c:v>
                </c:pt>
                <c:pt idx="2">
                  <c:v>2071.3318126040699</c:v>
                </c:pt>
                <c:pt idx="3">
                  <c:v>2051.7992524444562</c:v>
                </c:pt>
                <c:pt idx="4">
                  <c:v>2012.8016980970328</c:v>
                </c:pt>
                <c:pt idx="5">
                  <c:v>1954.1901764610989</c:v>
                </c:pt>
                <c:pt idx="6">
                  <c:v>1875.7102386129093</c:v>
                </c:pt>
                <c:pt idx="7">
                  <c:v>1776.9879936495449</c:v>
                </c:pt>
                <c:pt idx="8">
                  <c:v>1772.8784416270241</c:v>
                </c:pt>
                <c:pt idx="9">
                  <c:v>1766.0164665345687</c:v>
                </c:pt>
                <c:pt idx="10">
                  <c:v>1754.7631870722043</c:v>
                </c:pt>
                <c:pt idx="11">
                  <c:v>1736.7343754129231</c:v>
                </c:pt>
                <c:pt idx="12">
                  <c:v>1709.0277385615268</c:v>
                </c:pt>
              </c:numCache>
            </c:numRef>
          </c:val>
          <c:extLst xmlns:c16r2="http://schemas.microsoft.com/office/drawing/2015/06/chart">
            <c:ext xmlns:c16="http://schemas.microsoft.com/office/drawing/2014/chart" uri="{C3380CC4-5D6E-409C-BE32-E72D297353CC}">
              <c16:uniqueId val="{00000005-25F2-4E1A-95E9-1AE63B671CFD}"/>
            </c:ext>
          </c:extLst>
        </c:ser>
        <c:ser>
          <c:idx val="6"/>
          <c:order val="6"/>
          <c:tx>
            <c:strRef>
              <c:f>'B5.Usage'!$AF$5</c:f>
              <c:strCache>
                <c:ptCount val="1"/>
                <c:pt idx="0">
                  <c:v>HFC-32</c:v>
                </c:pt>
              </c:strCache>
            </c:strRef>
          </c:tx>
          <c:spPr>
            <a:solidFill>
              <a:schemeClr val="accent1">
                <a:lumMod val="60000"/>
              </a:schemeClr>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'B5.Usage'!$AF$90:$AF$102</c:f>
              <c:numCache>
                <c:formatCode>#,##0</c:formatCode>
                <c:ptCount val="13"/>
                <c:pt idx="0">
                  <c:v>0</c:v>
                </c:pt>
                <c:pt idx="1">
                  <c:v>0</c:v>
                </c:pt>
                <c:pt idx="2">
                  <c:v>16.800390502499649</c:v>
                </c:pt>
                <c:pt idx="3">
                  <c:v>95.384273822397631</c:v>
                </c:pt>
                <c:pt idx="4">
                  <c:v>206.10910915416747</c:v>
                </c:pt>
                <c:pt idx="5">
                  <c:v>349.15817751149063</c:v>
                </c:pt>
                <c:pt idx="6">
                  <c:v>524.68769274675958</c:v>
                </c:pt>
                <c:pt idx="7">
                  <c:v>732.82564029289335</c:v>
                </c:pt>
                <c:pt idx="8">
                  <c:v>863.11782074173811</c:v>
                </c:pt>
                <c:pt idx="9">
                  <c:v>1136.8492306588544</c:v>
                </c:pt>
                <c:pt idx="10">
                  <c:v>1464.3183445214468</c:v>
                </c:pt>
                <c:pt idx="11">
                  <c:v>1844.9016968469095</c:v>
                </c:pt>
                <c:pt idx="12">
                  <c:v>2277.8615338902932</c:v>
                </c:pt>
              </c:numCache>
            </c:numRef>
          </c:val>
          <c:extLst xmlns:c16r2="http://schemas.microsoft.com/office/drawing/2015/06/chart">
            <c:ext xmlns:c16="http://schemas.microsoft.com/office/drawing/2014/chart" uri="{C3380CC4-5D6E-409C-BE32-E72D297353CC}">
              <c16:uniqueId val="{00000006-25F2-4E1A-95E9-1AE63B671CFD}"/>
            </c:ext>
          </c:extLst>
        </c:ser>
        <c:ser>
          <c:idx val="7"/>
          <c:order val="7"/>
          <c:tx>
            <c:strRef>
              <c:f>'B5.Usage'!$AG$5</c:f>
              <c:strCache>
                <c:ptCount val="1"/>
                <c:pt idx="0">
                  <c:v>HFC-Mix</c:v>
                </c:pt>
              </c:strCache>
            </c:strRef>
          </c:tx>
          <c:spPr>
            <a:solidFill>
              <a:schemeClr val="accent2">
                <a:lumMod val="60000"/>
              </a:schemeClr>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'B5.Usage'!$AG$90:$AG$102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5F2-4E1A-95E9-1AE63B671CFD}"/>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'B5.Usage'!$AH$90:$AH$102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25F2-4E1A-95E9-1AE63B671CFD}"/>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'B5.Usage'!$AI$90:$AI$102</c:f>
              <c:numCache>
                <c:formatCode>#,##0</c:formatCode>
                <c:ptCount val="13"/>
                <c:pt idx="0">
                  <c:v>530.01242186225647</c:v>
                </c:pt>
                <c:pt idx="1">
                  <c:v>947.49288084964508</c:v>
                </c:pt>
                <c:pt idx="2">
                  <c:v>1469.2493988038457</c:v>
                </c:pt>
                <c:pt idx="3">
                  <c:v>2241.2667209158667</c:v>
                </c:pt>
                <c:pt idx="4">
                  <c:v>3187.4373093902559</c:v>
                </c:pt>
                <c:pt idx="5">
                  <c:v>4309.9907386876794</c:v>
                </c:pt>
                <c:pt idx="6">
                  <c:v>5610.850598527747</c:v>
                </c:pt>
                <c:pt idx="7">
                  <c:v>7091.6228817325664</c:v>
                </c:pt>
                <c:pt idx="8">
                  <c:v>8924.5204047764055</c:v>
                </c:pt>
                <c:pt idx="9">
                  <c:v>11016.810194000152</c:v>
                </c:pt>
                <c:pt idx="10">
                  <c:v>13369.215834295339</c:v>
                </c:pt>
                <c:pt idx="11">
                  <c:v>15981.909892097774</c:v>
                </c:pt>
                <c:pt idx="12">
                  <c:v>18854.510331814854</c:v>
                </c:pt>
              </c:numCache>
            </c:numRef>
          </c:val>
          <c:extLst xmlns:c16r2="http://schemas.microsoft.com/office/drawing/2015/06/chart">
            <c:ext xmlns:c16="http://schemas.microsoft.com/office/drawing/2014/chart" uri="{C3380CC4-5D6E-409C-BE32-E72D297353CC}">
              <c16:uniqueId val="{00000009-25F2-4E1A-95E9-1AE63B671CFD}"/>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'B5.Usage'!$Y$90:$Y$102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'B5.Usage'!$AJ$90:$AJ$102</c:f>
              <c:numCache>
                <c:formatCode>#,##0</c:formatCode>
                <c:ptCount val="13"/>
                <c:pt idx="0">
                  <c:v>840.2255959436078</c:v>
                </c:pt>
                <c:pt idx="1">
                  <c:v>1131.230545425512</c:v>
                </c:pt>
                <c:pt idx="2">
                  <c:v>1410.063574250315</c:v>
                </c:pt>
                <c:pt idx="3">
                  <c:v>9672.3566108840314</c:v>
                </c:pt>
                <c:pt idx="4">
                  <c:v>18300.422028996109</c:v>
                </c:pt>
                <c:pt idx="5">
                  <c:v>27299.488485503174</c:v>
                </c:pt>
                <c:pt idx="6">
                  <c:v>36674.08951255869</c:v>
                </c:pt>
                <c:pt idx="7">
                  <c:v>46428.037630145816</c:v>
                </c:pt>
                <c:pt idx="8">
                  <c:v>57086.823324150915</c:v>
                </c:pt>
                <c:pt idx="9">
                  <c:v>68463.538311427779</c:v>
                </c:pt>
                <c:pt idx="10">
                  <c:v>80562.592832509516</c:v>
                </c:pt>
                <c:pt idx="11">
                  <c:v>93386.865665444013</c:v>
                </c:pt>
                <c:pt idx="12">
                  <c:v>106937.68423572181</c:v>
                </c:pt>
              </c:numCache>
            </c:numRef>
          </c:val>
          <c:extLst xmlns:c16r2="http://schemas.microsoft.com/office/drawing/2015/06/chart">
            <c:ext xmlns:c16="http://schemas.microsoft.com/office/drawing/2014/chart" uri="{C3380CC4-5D6E-409C-BE32-E72D297353CC}">
              <c16:uniqueId val="{0000000A-25F2-4E1A-95E9-1AE63B671CFD}"/>
            </c:ext>
          </c:extLst>
        </c:ser>
        <c:dLbls>
          <c:showLegendKey val="0"/>
          <c:showVal val="0"/>
          <c:showCatName val="0"/>
          <c:showSerName val="0"/>
          <c:showPercent val="0"/>
          <c:showBubbleSize val="0"/>
        </c:dLbls>
        <c:axId val="408264272"/>
        <c:axId val="408264664"/>
      </c:areaChart>
      <c:catAx>
        <c:axId val="408264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4664"/>
        <c:crosses val="autoZero"/>
        <c:auto val="1"/>
        <c:lblAlgn val="ctr"/>
        <c:lblOffset val="100"/>
        <c:noMultiLvlLbl val="0"/>
      </c:catAx>
      <c:valAx>
        <c:axId val="408264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4272"/>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'B5.Usage'!$AN$90:$AN$102</c:f>
              <c:numCache>
                <c:formatCode>#,##0.000</c:formatCode>
                <c:ptCount val="13"/>
                <c:pt idx="0">
                  <c:v>7.5167516374948382E-2</c:v>
                </c:pt>
                <c:pt idx="1">
                  <c:v>6.7153305049474699E-2</c:v>
                </c:pt>
                <c:pt idx="2">
                  <c:v>5.9945345917774555E-2</c:v>
                </c:pt>
                <c:pt idx="3">
                  <c:v>5.3528486901994153E-2</c:v>
                </c:pt>
                <c:pt idx="4">
                  <c:v>4.7777359199587172E-2</c:v>
                </c:pt>
                <c:pt idx="5">
                  <c:v>4.2507854946570292E-2</c:v>
                </c:pt>
                <c:pt idx="6">
                  <c:v>3.755550147385716E-2</c:v>
                </c:pt>
                <c:pt idx="7">
                  <c:v>3.2838191550252992E-2</c:v>
                </c:pt>
                <c:pt idx="8">
                  <c:v>2.8361348998036093E-2</c:v>
                </c:pt>
                <c:pt idx="9">
                  <c:v>2.4168855783303887E-2</c:v>
                </c:pt>
                <c:pt idx="10">
                  <c:v>2.0290611204553045E-2</c:v>
                </c:pt>
                <c:pt idx="11">
                  <c:v>1.672794015620703E-2</c:v>
                </c:pt>
                <c:pt idx="12">
                  <c:v>1.3470122814320896E-2</c:v>
                </c:pt>
              </c:numCache>
            </c:numRef>
          </c:val>
          <c:extLst xmlns:c16r2="http://schemas.microsoft.com/office/drawing/2015/06/chart">
            <c:ext xmlns:c16="http://schemas.microsoft.com/office/drawing/2014/chart" uri="{C3380CC4-5D6E-409C-BE32-E72D297353CC}">
              <c16:uniqueId val="{00000000-63F2-428C-827D-8488034A7569}"/>
            </c:ext>
          </c:extLst>
        </c:ser>
        <c:ser>
          <c:idx val="1"/>
          <c:order val="1"/>
          <c:tx>
            <c:strRef>
              <c:f>'B5.Usage'!$AO$5</c:f>
              <c:strCache>
                <c:ptCount val="1"/>
                <c:pt idx="0">
                  <c:v>HCFC-123</c:v>
                </c:pt>
              </c:strCache>
            </c:strRef>
          </c:tx>
          <c:spPr>
            <a:solidFill>
              <a:schemeClr val="accent2"/>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'B5.Usage'!$AO$90:$AO$102</c:f>
              <c:numCache>
                <c:formatCode>#,##0.000</c:formatCode>
                <c:ptCount val="13"/>
                <c:pt idx="0">
                  <c:v>1.7826312821645848E-4</c:v>
                </c:pt>
                <c:pt idx="1">
                  <c:v>1.710790878739203E-4</c:v>
                </c:pt>
                <c:pt idx="2">
                  <c:v>1.6414884280483764E-4</c:v>
                </c:pt>
                <c:pt idx="3">
                  <c:v>1.5738457144863789E-4</c:v>
                </c:pt>
                <c:pt idx="4">
                  <c:v>1.5059557891944621E-4</c:v>
                </c:pt>
                <c:pt idx="5">
                  <c:v>1.4355117346963661E-4</c:v>
                </c:pt>
                <c:pt idx="6">
                  <c:v>1.3609302185074463E-4</c:v>
                </c:pt>
                <c:pt idx="7">
                  <c:v>1.2821091080381997E-4</c:v>
                </c:pt>
                <c:pt idx="8">
                  <c:v>1.2001503609704877E-4</c:v>
                </c:pt>
                <c:pt idx="9">
                  <c:v>1.1162988118715827E-4</c:v>
                </c:pt>
                <c:pt idx="10">
                  <c:v>1.0309905397103756E-4</c:v>
                </c:pt>
                <c:pt idx="11">
                  <c:v>9.4362157648673781E-5</c:v>
                </c:pt>
                <c:pt idx="12">
                  <c:v>8.5300092812670472E-5</c:v>
                </c:pt>
              </c:numCache>
            </c:numRef>
          </c:val>
          <c:extLst xmlns:c16r2="http://schemas.microsoft.com/office/drawing/2015/06/chart">
            <c:ext xmlns:c16="http://schemas.microsoft.com/office/drawing/2014/chart" uri="{C3380CC4-5D6E-409C-BE32-E72D297353CC}">
              <c16:uniqueId val="{00000001-63F2-428C-827D-8488034A7569}"/>
            </c:ext>
          </c:extLst>
        </c:ser>
        <c:ser>
          <c:idx val="2"/>
          <c:order val="2"/>
          <c:tx>
            <c:strRef>
              <c:f>'B5.Usage'!$AP$5</c:f>
              <c:strCache>
                <c:ptCount val="1"/>
                <c:pt idx="0">
                  <c:v>HFC-134a</c:v>
                </c:pt>
              </c:strCache>
            </c:strRef>
          </c:tx>
          <c:spPr>
            <a:solidFill>
              <a:schemeClr val="accent3"/>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'B5.Usage'!$AP$90:$AP$102</c:f>
              <c:numCache>
                <c:formatCode>#,##0.000</c:formatCode>
                <c:ptCount val="13"/>
                <c:pt idx="0">
                  <c:v>0.34425854695669905</c:v>
                </c:pt>
                <c:pt idx="1">
                  <c:v>0.35328886074621169</c:v>
                </c:pt>
                <c:pt idx="2">
                  <c:v>0.36173303094366877</c:v>
                </c:pt>
                <c:pt idx="3">
                  <c:v>0.35486883450299195</c:v>
                </c:pt>
                <c:pt idx="4">
                  <c:v>0.34650028441520597</c:v>
                </c:pt>
                <c:pt idx="5">
                  <c:v>0.33643780415137181</c:v>
                </c:pt>
                <c:pt idx="6">
                  <c:v>0.32467941986759175</c:v>
                </c:pt>
                <c:pt idx="7">
                  <c:v>0.31144165948545044</c:v>
                </c:pt>
                <c:pt idx="8">
                  <c:v>0.29038079156622776</c:v>
                </c:pt>
                <c:pt idx="9">
                  <c:v>0.26662310337778827</c:v>
                </c:pt>
                <c:pt idx="10">
                  <c:v>0.2412903820945772</c:v>
                </c:pt>
                <c:pt idx="11">
                  <c:v>0.21431478747689339</c:v>
                </c:pt>
                <c:pt idx="12">
                  <c:v>0.18553603239114344</c:v>
                </c:pt>
              </c:numCache>
            </c:numRef>
          </c:val>
          <c:extLst xmlns:c16r2="http://schemas.microsoft.com/office/drawing/2015/06/chart">
            <c:ext xmlns:c16="http://schemas.microsoft.com/office/drawing/2014/chart" uri="{C3380CC4-5D6E-409C-BE32-E72D297353CC}">
              <c16:uniqueId val="{00000002-63F2-428C-827D-8488034A7569}"/>
            </c:ext>
          </c:extLst>
        </c:ser>
        <c:ser>
          <c:idx val="3"/>
          <c:order val="3"/>
          <c:tx>
            <c:strRef>
              <c:f>'B5.Usage'!$AQ$5</c:f>
              <c:strCache>
                <c:ptCount val="1"/>
                <c:pt idx="0">
                  <c:v>HFC-404A</c:v>
                </c:pt>
              </c:strCache>
            </c:strRef>
          </c:tx>
          <c:spPr>
            <a:solidFill>
              <a:schemeClr val="accent4"/>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'B5.Usage'!$AQ$90:$AQ$102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63F2-428C-827D-8488034A7569}"/>
            </c:ext>
          </c:extLst>
        </c:ser>
        <c:ser>
          <c:idx val="4"/>
          <c:order val="4"/>
          <c:tx>
            <c:strRef>
              <c:f>'B5.Usage'!$AR$5</c:f>
              <c:strCache>
                <c:ptCount val="1"/>
                <c:pt idx="0">
                  <c:v>HFC-410A</c:v>
                </c:pt>
              </c:strCache>
            </c:strRef>
          </c:tx>
          <c:spPr>
            <a:solidFill>
              <a:schemeClr val="accent5"/>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'B5.Usage'!$AR$90:$AR$102</c:f>
              <c:numCache>
                <c:formatCode>#,##0.000</c:formatCode>
                <c:ptCount val="13"/>
                <c:pt idx="0">
                  <c:v>1.7667910759697977E-2</c:v>
                </c:pt>
                <c:pt idx="1">
                  <c:v>1.8589765033695686E-2</c:v>
                </c:pt>
                <c:pt idx="2">
                  <c:v>1.9499398709473523E-2</c:v>
                </c:pt>
                <c:pt idx="3">
                  <c:v>1.9416779286036343E-2</c:v>
                </c:pt>
                <c:pt idx="4">
                  <c:v>1.9174021455719264E-2</c:v>
                </c:pt>
                <c:pt idx="5">
                  <c:v>1.8769285300070535E-2</c:v>
                </c:pt>
                <c:pt idx="6">
                  <c:v>1.820001204641369E-2</c:v>
                </c:pt>
                <c:pt idx="7">
                  <c:v>1.7462821045749585E-2</c:v>
                </c:pt>
                <c:pt idx="8">
                  <c:v>1.7320187623163199E-2</c:v>
                </c:pt>
                <c:pt idx="9">
                  <c:v>1.7106564721602133E-2</c:v>
                </c:pt>
                <c:pt idx="10">
                  <c:v>1.681039807798556E-2</c:v>
                </c:pt>
                <c:pt idx="11">
                  <c:v>1.6414666512840622E-2</c:v>
                </c:pt>
                <c:pt idx="12">
                  <c:v>1.589856945709511E-2</c:v>
                </c:pt>
              </c:numCache>
            </c:numRef>
          </c:val>
          <c:extLst xmlns:c16r2="http://schemas.microsoft.com/office/drawing/2015/06/chart">
            <c:ext xmlns:c16="http://schemas.microsoft.com/office/drawing/2014/chart" uri="{C3380CC4-5D6E-409C-BE32-E72D297353CC}">
              <c16:uniqueId val="{00000004-63F2-428C-827D-8488034A7569}"/>
            </c:ext>
          </c:extLst>
        </c:ser>
        <c:ser>
          <c:idx val="5"/>
          <c:order val="5"/>
          <c:tx>
            <c:strRef>
              <c:f>'B5.Usage'!$AS$5</c:f>
              <c:strCache>
                <c:ptCount val="1"/>
                <c:pt idx="0">
                  <c:v>HFC-407C</c:v>
                </c:pt>
              </c:strCache>
            </c:strRef>
          </c:tx>
          <c:spPr>
            <a:solidFill>
              <a:schemeClr val="accent6"/>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'B5.Usage'!$AS$90:$AS$102</c:f>
              <c:numCache>
                <c:formatCode>#,##0.000</c:formatCode>
                <c:ptCount val="13"/>
                <c:pt idx="0">
                  <c:v>3.3333525781857995E-3</c:v>
                </c:pt>
                <c:pt idx="1">
                  <c:v>3.5034746073315864E-3</c:v>
                </c:pt>
                <c:pt idx="2">
                  <c:v>3.6745426355596199E-3</c:v>
                </c:pt>
                <c:pt idx="3">
                  <c:v>3.6398918738364651E-3</c:v>
                </c:pt>
                <c:pt idx="4">
                  <c:v>3.5707102124241364E-3</c:v>
                </c:pt>
                <c:pt idx="5">
                  <c:v>3.4667333730419893E-3</c:v>
                </c:pt>
                <c:pt idx="6">
                  <c:v>3.3275099632993012E-3</c:v>
                </c:pt>
                <c:pt idx="7">
                  <c:v>3.1523767007342928E-3</c:v>
                </c:pt>
                <c:pt idx="8">
                  <c:v>3.1450863554463408E-3</c:v>
                </c:pt>
                <c:pt idx="9">
                  <c:v>3.1329132116323247E-3</c:v>
                </c:pt>
                <c:pt idx="10">
                  <c:v>3.1129498938660904E-3</c:v>
                </c:pt>
                <c:pt idx="11">
                  <c:v>3.0809667819825257E-3</c:v>
                </c:pt>
                <c:pt idx="12">
                  <c:v>3.0318152082081484E-3</c:v>
                </c:pt>
              </c:numCache>
            </c:numRef>
          </c:val>
          <c:extLst xmlns:c16r2="http://schemas.microsoft.com/office/drawing/2015/06/chart">
            <c:ext xmlns:c16="http://schemas.microsoft.com/office/drawing/2014/chart" uri="{C3380CC4-5D6E-409C-BE32-E72D297353CC}">
              <c16:uniqueId val="{00000005-63F2-428C-827D-8488034A7569}"/>
            </c:ext>
          </c:extLst>
        </c:ser>
        <c:ser>
          <c:idx val="6"/>
          <c:order val="6"/>
          <c:tx>
            <c:strRef>
              <c:f>'B5.Usage'!$AT$5</c:f>
              <c:strCache>
                <c:ptCount val="1"/>
                <c:pt idx="0">
                  <c:v>HFC-32</c:v>
                </c:pt>
              </c:strCache>
            </c:strRef>
          </c:tx>
          <c:spPr>
            <a:solidFill>
              <a:schemeClr val="accent1">
                <a:lumMod val="60000"/>
              </a:schemeClr>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'B5.Usage'!$AT$90:$AT$102</c:f>
              <c:numCache>
                <c:formatCode>#,##0.000</c:formatCode>
                <c:ptCount val="13"/>
                <c:pt idx="0">
                  <c:v>0</c:v>
                </c:pt>
                <c:pt idx="1">
                  <c:v>0</c:v>
                </c:pt>
                <c:pt idx="2">
                  <c:v>1.1340263589187262E-5</c:v>
                </c:pt>
                <c:pt idx="3">
                  <c:v>6.43843848301184E-5</c:v>
                </c:pt>
                <c:pt idx="4">
                  <c:v>1.3912364867906305E-4</c:v>
                </c:pt>
                <c:pt idx="5">
                  <c:v>2.3568176982025619E-4</c:v>
                </c:pt>
                <c:pt idx="6">
                  <c:v>3.5416419260406271E-4</c:v>
                </c:pt>
                <c:pt idx="7">
                  <c:v>4.9465730719770295E-4</c:v>
                </c:pt>
                <c:pt idx="8">
                  <c:v>5.8260452900067326E-4</c:v>
                </c:pt>
                <c:pt idx="9">
                  <c:v>7.6737323069472668E-4</c:v>
                </c:pt>
                <c:pt idx="10">
                  <c:v>9.8841488255197655E-4</c:v>
                </c:pt>
                <c:pt idx="11">
                  <c:v>1.2453086453716638E-3</c:v>
                </c:pt>
                <c:pt idx="12">
                  <c:v>1.5375565353759478E-3</c:v>
                </c:pt>
              </c:numCache>
            </c:numRef>
          </c:val>
          <c:extLst xmlns:c16r2="http://schemas.microsoft.com/office/drawing/2015/06/chart">
            <c:ext xmlns:c16="http://schemas.microsoft.com/office/drawing/2014/chart" uri="{C3380CC4-5D6E-409C-BE32-E72D297353CC}">
              <c16:uniqueId val="{00000006-63F2-428C-827D-8488034A7569}"/>
            </c:ext>
          </c:extLst>
        </c:ser>
        <c:ser>
          <c:idx val="7"/>
          <c:order val="7"/>
          <c:tx>
            <c:strRef>
              <c:f>'B5.Usage'!$AU$5</c:f>
              <c:strCache>
                <c:ptCount val="1"/>
                <c:pt idx="0">
                  <c:v>HFC-Mix</c:v>
                </c:pt>
              </c:strCache>
            </c:strRef>
          </c:tx>
          <c:spPr>
            <a:solidFill>
              <a:schemeClr val="accent2">
                <a:lumMod val="60000"/>
              </a:schemeClr>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'B5.Usage'!$AU$90:$AU$102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63F2-428C-827D-8488034A7569}"/>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'B5.Usage'!$AV$90:$AV$102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63F2-428C-827D-8488034A7569}"/>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'B5.Usage'!$AW$90:$AW$102</c:f>
              <c:numCache>
                <c:formatCode>#,##0.000</c:formatCode>
                <c:ptCount val="13"/>
                <c:pt idx="0">
                  <c:v>2.6500621093112823E-4</c:v>
                </c:pt>
                <c:pt idx="1">
                  <c:v>4.7374644042482258E-4</c:v>
                </c:pt>
                <c:pt idx="2">
                  <c:v>7.346246994019229E-4</c:v>
                </c:pt>
                <c:pt idx="3">
                  <c:v>1.1206333604579333E-3</c:v>
                </c:pt>
                <c:pt idx="4">
                  <c:v>1.5937186546951278E-3</c:v>
                </c:pt>
                <c:pt idx="5">
                  <c:v>2.1549953693438396E-3</c:v>
                </c:pt>
                <c:pt idx="6">
                  <c:v>2.8054252992638735E-3</c:v>
                </c:pt>
                <c:pt idx="7">
                  <c:v>3.545811440866283E-3</c:v>
                </c:pt>
                <c:pt idx="8">
                  <c:v>4.4622602023882026E-3</c:v>
                </c:pt>
                <c:pt idx="9">
                  <c:v>5.5084050970000764E-3</c:v>
                </c:pt>
                <c:pt idx="10">
                  <c:v>6.684607917147669E-3</c:v>
                </c:pt>
                <c:pt idx="11">
                  <c:v>7.9909549460488883E-3</c:v>
                </c:pt>
                <c:pt idx="12">
                  <c:v>9.4272551659074274E-3</c:v>
                </c:pt>
              </c:numCache>
            </c:numRef>
          </c:val>
          <c:extLst xmlns:c16r2="http://schemas.microsoft.com/office/drawing/2015/06/chart">
            <c:ext xmlns:c16="http://schemas.microsoft.com/office/drawing/2014/chart" uri="{C3380CC4-5D6E-409C-BE32-E72D297353CC}">
              <c16:uniqueId val="{00000009-63F2-428C-827D-8488034A7569}"/>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'B5.Usage'!$AM$90:$AM$102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'B5.Usage'!$AX$90:$AX$102</c:f>
              <c:numCache>
                <c:formatCode>#,##0.000</c:formatCode>
                <c:ptCount val="13"/>
                <c:pt idx="0">
                  <c:v>3.3609023837744314E-6</c:v>
                </c:pt>
                <c:pt idx="1">
                  <c:v>4.5249221817020476E-6</c:v>
                </c:pt>
                <c:pt idx="2">
                  <c:v>5.6402542970012601E-6</c:v>
                </c:pt>
                <c:pt idx="3">
                  <c:v>3.8689426443536125E-5</c:v>
                </c:pt>
                <c:pt idx="4">
                  <c:v>7.3201688115984433E-5</c:v>
                </c:pt>
                <c:pt idx="5">
                  <c:v>1.0919795394201269E-4</c:v>
                </c:pt>
                <c:pt idx="6">
                  <c:v>1.4669635805023476E-4</c:v>
                </c:pt>
                <c:pt idx="7">
                  <c:v>1.8571215052058326E-4</c:v>
                </c:pt>
                <c:pt idx="8">
                  <c:v>2.2834729329660367E-4</c:v>
                </c:pt>
                <c:pt idx="9">
                  <c:v>2.7385415324571112E-4</c:v>
                </c:pt>
                <c:pt idx="10">
                  <c:v>3.2225037133003806E-4</c:v>
                </c:pt>
                <c:pt idx="11">
                  <c:v>3.7354746266177603E-4</c:v>
                </c:pt>
                <c:pt idx="12">
                  <c:v>4.2775073694288726E-4</c:v>
                </c:pt>
              </c:numCache>
            </c:numRef>
          </c:val>
          <c:extLst xmlns:c16r2="http://schemas.microsoft.com/office/drawing/2015/06/chart">
            <c:ext xmlns:c16="http://schemas.microsoft.com/office/drawing/2014/chart" uri="{C3380CC4-5D6E-409C-BE32-E72D297353CC}">
              <c16:uniqueId val="{0000000A-63F2-428C-827D-8488034A7569}"/>
            </c:ext>
          </c:extLst>
        </c:ser>
        <c:dLbls>
          <c:showLegendKey val="0"/>
          <c:showVal val="0"/>
          <c:showCatName val="0"/>
          <c:showSerName val="0"/>
          <c:showPercent val="0"/>
          <c:showBubbleSize val="0"/>
        </c:dLbls>
        <c:axId val="408265448"/>
        <c:axId val="408265840"/>
      </c:areaChart>
      <c:catAx>
        <c:axId val="408265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5840"/>
        <c:crosses val="autoZero"/>
        <c:auto val="1"/>
        <c:lblAlgn val="ctr"/>
        <c:lblOffset val="100"/>
        <c:noMultiLvlLbl val="0"/>
      </c:catAx>
      <c:valAx>
        <c:axId val="4082658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544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'B5.Usage'!$Z$111:$Z$123</c:f>
              <c:numCache>
                <c:formatCode>#,##0</c:formatCode>
                <c:ptCount val="13"/>
                <c:pt idx="0">
                  <c:v>165817.97311860864</c:v>
                </c:pt>
                <c:pt idx="1">
                  <c:v>135697.96761927029</c:v>
                </c:pt>
                <c:pt idx="2">
                  <c:v>108934.34838123401</c:v>
                </c:pt>
                <c:pt idx="3">
                  <c:v>86022.863797211889</c:v>
                </c:pt>
                <c:pt idx="4">
                  <c:v>67036.607696375213</c:v>
                </c:pt>
                <c:pt idx="5">
                  <c:v>51749.722184704013</c:v>
                </c:pt>
                <c:pt idx="6">
                  <c:v>39721.426814780571</c:v>
                </c:pt>
                <c:pt idx="7">
                  <c:v>30407.734132023776</c:v>
                </c:pt>
                <c:pt idx="8">
                  <c:v>23276.748107357242</c:v>
                </c:pt>
                <c:pt idx="9">
                  <c:v>17860.45388561927</c:v>
                </c:pt>
                <c:pt idx="10">
                  <c:v>13750.854131427957</c:v>
                </c:pt>
                <c:pt idx="11">
                  <c:v>10596.75737516869</c:v>
                </c:pt>
                <c:pt idx="12">
                  <c:v>8118.8837548338979</c:v>
                </c:pt>
              </c:numCache>
            </c:numRef>
          </c:val>
          <c:extLst xmlns:c16r2="http://schemas.microsoft.com/office/drawing/2015/06/chart">
            <c:ext xmlns:c16="http://schemas.microsoft.com/office/drawing/2014/chart" uri="{C3380CC4-5D6E-409C-BE32-E72D297353CC}">
              <c16:uniqueId val="{00000000-2EA9-460F-AD68-A26F47827B45}"/>
            </c:ext>
          </c:extLst>
        </c:ser>
        <c:ser>
          <c:idx val="1"/>
          <c:order val="1"/>
          <c:tx>
            <c:strRef>
              <c:f>'B5.Usage'!$AA$5</c:f>
              <c:strCache>
                <c:ptCount val="1"/>
                <c:pt idx="0">
                  <c:v>HCFC-123</c:v>
                </c:pt>
              </c:strCache>
            </c:strRef>
          </c:tx>
          <c:spPr>
            <a:solidFill>
              <a:schemeClr val="accent2"/>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'B5.Usage'!$AA$111:$AA$123</c:f>
              <c:numCache>
                <c:formatCode>#,##0</c:formatCode>
                <c:ptCount val="13"/>
                <c:pt idx="0">
                  <c:v>2315.1055612527075</c:v>
                </c:pt>
                <c:pt idx="1">
                  <c:v>2221.8063360249389</c:v>
                </c:pt>
                <c:pt idx="2">
                  <c:v>2131.80315330958</c:v>
                </c:pt>
                <c:pt idx="3">
                  <c:v>2043.9554733589337</c:v>
                </c:pt>
                <c:pt idx="4">
                  <c:v>1955.7867392135872</c:v>
                </c:pt>
                <c:pt idx="5">
                  <c:v>1864.3009541511251</c:v>
                </c:pt>
                <c:pt idx="6">
                  <c:v>1767.4418422174629</c:v>
                </c:pt>
                <c:pt idx="7">
                  <c:v>1665.0767636859737</c:v>
                </c:pt>
                <c:pt idx="8">
                  <c:v>1558.6368324292048</c:v>
                </c:pt>
                <c:pt idx="9">
                  <c:v>1449.7387167163413</c:v>
                </c:pt>
                <c:pt idx="10">
                  <c:v>1338.9487528706177</c:v>
                </c:pt>
                <c:pt idx="11">
                  <c:v>1225.4825668658932</c:v>
                </c:pt>
                <c:pt idx="12">
                  <c:v>1107.7934131515644</c:v>
                </c:pt>
              </c:numCache>
            </c:numRef>
          </c:val>
          <c:extLst xmlns:c16r2="http://schemas.microsoft.com/office/drawing/2015/06/chart">
            <c:ext xmlns:c16="http://schemas.microsoft.com/office/drawing/2014/chart" uri="{C3380CC4-5D6E-409C-BE32-E72D297353CC}">
              <c16:uniqueId val="{00000001-2EA9-460F-AD68-A26F47827B45}"/>
            </c:ext>
          </c:extLst>
        </c:ser>
        <c:ser>
          <c:idx val="2"/>
          <c:order val="2"/>
          <c:tx>
            <c:strRef>
              <c:f>'B5.Usage'!$AB$5</c:f>
              <c:strCache>
                <c:ptCount val="1"/>
                <c:pt idx="0">
                  <c:v>HFC-134a</c:v>
                </c:pt>
              </c:strCache>
            </c:strRef>
          </c:tx>
          <c:spPr>
            <a:solidFill>
              <a:schemeClr val="accent3"/>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'B5.Usage'!$AB$111:$AB$123</c:f>
              <c:numCache>
                <c:formatCode>#,##0</c:formatCode>
                <c:ptCount val="13"/>
                <c:pt idx="0">
                  <c:v>248695.78301500223</c:v>
                </c:pt>
                <c:pt idx="1">
                  <c:v>254784.93756616395</c:v>
                </c:pt>
                <c:pt idx="2">
                  <c:v>260490.24023452142</c:v>
                </c:pt>
                <c:pt idx="3">
                  <c:v>255436.06246158932</c:v>
                </c:pt>
                <c:pt idx="4">
                  <c:v>249278.4888272617</c:v>
                </c:pt>
                <c:pt idx="5">
                  <c:v>241891.62923244879</c:v>
                </c:pt>
                <c:pt idx="6">
                  <c:v>233284.29500613397</c:v>
                </c:pt>
                <c:pt idx="7">
                  <c:v>223621.05527888733</c:v>
                </c:pt>
                <c:pt idx="8">
                  <c:v>208471.34088441316</c:v>
                </c:pt>
                <c:pt idx="9">
                  <c:v>191437.55050351549</c:v>
                </c:pt>
                <c:pt idx="10">
                  <c:v>173319.46225785327</c:v>
                </c:pt>
                <c:pt idx="11">
                  <c:v>154075.41682322367</c:v>
                </c:pt>
                <c:pt idx="12">
                  <c:v>133582.38874248118</c:v>
                </c:pt>
              </c:numCache>
            </c:numRef>
          </c:val>
          <c:extLst xmlns:c16r2="http://schemas.microsoft.com/office/drawing/2015/06/chart">
            <c:ext xmlns:c16="http://schemas.microsoft.com/office/drawing/2014/chart" uri="{C3380CC4-5D6E-409C-BE32-E72D297353CC}">
              <c16:uniqueId val="{00000002-2EA9-460F-AD68-A26F47827B45}"/>
            </c:ext>
          </c:extLst>
        </c:ser>
        <c:ser>
          <c:idx val="3"/>
          <c:order val="3"/>
          <c:tx>
            <c:strRef>
              <c:f>'B5.Usage'!$AC$5</c:f>
              <c:strCache>
                <c:ptCount val="1"/>
                <c:pt idx="0">
                  <c:v>HFC-404A</c:v>
                </c:pt>
              </c:strCache>
            </c:strRef>
          </c:tx>
          <c:spPr>
            <a:solidFill>
              <a:schemeClr val="accent4"/>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'B5.Usage'!$AC$111:$AC$123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2EA9-460F-AD68-A26F47827B45}"/>
            </c:ext>
          </c:extLst>
        </c:ser>
        <c:ser>
          <c:idx val="4"/>
          <c:order val="4"/>
          <c:tx>
            <c:strRef>
              <c:f>'B5.Usage'!$AD$5</c:f>
              <c:strCache>
                <c:ptCount val="1"/>
                <c:pt idx="0">
                  <c:v>HFC-410A</c:v>
                </c:pt>
              </c:strCache>
            </c:strRef>
          </c:tx>
          <c:spPr>
            <a:solidFill>
              <a:schemeClr val="accent5"/>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'B5.Usage'!$AD$111:$AD$123</c:f>
              <c:numCache>
                <c:formatCode>#,##0</c:formatCode>
                <c:ptCount val="13"/>
                <c:pt idx="0">
                  <c:v>718007.58840155206</c:v>
                </c:pt>
                <c:pt idx="1">
                  <c:v>745716.14496009145</c:v>
                </c:pt>
                <c:pt idx="2">
                  <c:v>764637.24668430898</c:v>
                </c:pt>
                <c:pt idx="3">
                  <c:v>763124.94619068818</c:v>
                </c:pt>
                <c:pt idx="4">
                  <c:v>754896.56543911877</c:v>
                </c:pt>
                <c:pt idx="5">
                  <c:v>740429.37966598617</c:v>
                </c:pt>
                <c:pt idx="6">
                  <c:v>720478.82925421174</c:v>
                </c:pt>
                <c:pt idx="7">
                  <c:v>695925.94914732652</c:v>
                </c:pt>
                <c:pt idx="8">
                  <c:v>667649.91785820585</c:v>
                </c:pt>
                <c:pt idx="9">
                  <c:v>636495.64224879886</c:v>
                </c:pt>
                <c:pt idx="10">
                  <c:v>602672.40999209357</c:v>
                </c:pt>
                <c:pt idx="11">
                  <c:v>566234.59040962136</c:v>
                </c:pt>
                <c:pt idx="12">
                  <c:v>527630.99849923712</c:v>
                </c:pt>
              </c:numCache>
            </c:numRef>
          </c:val>
          <c:extLst xmlns:c16r2="http://schemas.microsoft.com/office/drawing/2015/06/chart">
            <c:ext xmlns:c16="http://schemas.microsoft.com/office/drawing/2014/chart" uri="{C3380CC4-5D6E-409C-BE32-E72D297353CC}">
              <c16:uniqueId val="{00000004-2EA9-460F-AD68-A26F47827B45}"/>
            </c:ext>
          </c:extLst>
        </c:ser>
        <c:ser>
          <c:idx val="5"/>
          <c:order val="5"/>
          <c:tx>
            <c:strRef>
              <c:f>'B5.Usage'!$AE$5</c:f>
              <c:strCache>
                <c:ptCount val="1"/>
                <c:pt idx="0">
                  <c:v>HFC-407C</c:v>
                </c:pt>
              </c:strCache>
            </c:strRef>
          </c:tx>
          <c:spPr>
            <a:solidFill>
              <a:schemeClr val="accent6"/>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'B5.Usage'!$AE$111:$AE$123</c:f>
              <c:numCache>
                <c:formatCode>#,##0</c:formatCode>
                <c:ptCount val="13"/>
                <c:pt idx="0">
                  <c:v>101686.09370846696</c:v>
                </c:pt>
                <c:pt idx="1">
                  <c:v>97045.860561425769</c:v>
                </c:pt>
                <c:pt idx="2">
                  <c:v>92010.738940032694</c:v>
                </c:pt>
                <c:pt idx="3">
                  <c:v>82856.731498299996</c:v>
                </c:pt>
                <c:pt idx="4">
                  <c:v>73130.22340658796</c:v>
                </c:pt>
                <c:pt idx="5">
                  <c:v>62919.979270223695</c:v>
                </c:pt>
                <c:pt idx="6">
                  <c:v>52300.058205000416</c:v>
                </c:pt>
                <c:pt idx="7">
                  <c:v>41290.521467575883</c:v>
                </c:pt>
                <c:pt idx="8">
                  <c:v>36248.587837477848</c:v>
                </c:pt>
                <c:pt idx="9">
                  <c:v>31161.083813423687</c:v>
                </c:pt>
                <c:pt idx="10">
                  <c:v>25924.046078782772</c:v>
                </c:pt>
                <c:pt idx="11">
                  <c:v>20443.92284752132</c:v>
                </c:pt>
                <c:pt idx="12">
                  <c:v>14680.965735981088</c:v>
                </c:pt>
              </c:numCache>
            </c:numRef>
          </c:val>
          <c:extLst xmlns:c16r2="http://schemas.microsoft.com/office/drawing/2015/06/chart">
            <c:ext xmlns:c16="http://schemas.microsoft.com/office/drawing/2014/chart" uri="{C3380CC4-5D6E-409C-BE32-E72D297353CC}">
              <c16:uniqueId val="{00000005-2EA9-460F-AD68-A26F47827B45}"/>
            </c:ext>
          </c:extLst>
        </c:ser>
        <c:ser>
          <c:idx val="6"/>
          <c:order val="6"/>
          <c:tx>
            <c:strRef>
              <c:f>'B5.Usage'!$AF$5</c:f>
              <c:strCache>
                <c:ptCount val="1"/>
                <c:pt idx="0">
                  <c:v>HFC-32</c:v>
                </c:pt>
              </c:strCache>
            </c:strRef>
          </c:tx>
          <c:spPr>
            <a:solidFill>
              <a:schemeClr val="accent1">
                <a:lumMod val="60000"/>
              </a:schemeClr>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'B5.Usage'!$AF$111:$AF$123</c:f>
              <c:numCache>
                <c:formatCode>#,##0</c:formatCode>
                <c:ptCount val="13"/>
                <c:pt idx="0">
                  <c:v>39223.879761858407</c:v>
                </c:pt>
                <c:pt idx="1">
                  <c:v>50661.165425503663</c:v>
                </c:pt>
                <c:pt idx="2">
                  <c:v>68086.09843868966</c:v>
                </c:pt>
                <c:pt idx="3">
                  <c:v>93608.50655452373</c:v>
                </c:pt>
                <c:pt idx="4">
                  <c:v>121047.42650611849</c:v>
                </c:pt>
                <c:pt idx="5">
                  <c:v>150384.16726383945</c:v>
                </c:pt>
                <c:pt idx="6">
                  <c:v>181525.49853997078</c:v>
                </c:pt>
                <c:pt idx="7">
                  <c:v>214290.51416885789</c:v>
                </c:pt>
                <c:pt idx="8">
                  <c:v>248659.35911313529</c:v>
                </c:pt>
                <c:pt idx="9">
                  <c:v>284213.06292946381</c:v>
                </c:pt>
                <c:pt idx="10">
                  <c:v>320669.8674214154</c:v>
                </c:pt>
                <c:pt idx="11">
                  <c:v>357933.46672498435</c:v>
                </c:pt>
                <c:pt idx="12">
                  <c:v>396006.02209595119</c:v>
                </c:pt>
              </c:numCache>
            </c:numRef>
          </c:val>
          <c:extLst xmlns:c16r2="http://schemas.microsoft.com/office/drawing/2015/06/chart">
            <c:ext xmlns:c16="http://schemas.microsoft.com/office/drawing/2014/chart" uri="{C3380CC4-5D6E-409C-BE32-E72D297353CC}">
              <c16:uniqueId val="{00000006-2EA9-460F-AD68-A26F47827B45}"/>
            </c:ext>
          </c:extLst>
        </c:ser>
        <c:ser>
          <c:idx val="7"/>
          <c:order val="7"/>
          <c:tx>
            <c:strRef>
              <c:f>'B5.Usage'!$AG$5</c:f>
              <c:strCache>
                <c:ptCount val="1"/>
                <c:pt idx="0">
                  <c:v>HFC-Mix</c:v>
                </c:pt>
              </c:strCache>
            </c:strRef>
          </c:tx>
          <c:spPr>
            <a:solidFill>
              <a:schemeClr val="accent2">
                <a:lumMod val="60000"/>
              </a:schemeClr>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'B5.Usage'!$AG$111:$AG$123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EA9-460F-AD68-A26F47827B4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'B5.Usage'!$AH$111:$AH$123</c:f>
              <c:numCache>
                <c:formatCode>#,##0</c:formatCode>
                <c:ptCount val="13"/>
                <c:pt idx="0">
                  <c:v>76800</c:v>
                </c:pt>
                <c:pt idx="1">
                  <c:v>68357.142857142855</c:v>
                </c:pt>
                <c:pt idx="2">
                  <c:v>62142.857142857145</c:v>
                </c:pt>
                <c:pt idx="3">
                  <c:v>55928.571428571428</c:v>
                </c:pt>
                <c:pt idx="4">
                  <c:v>49714.285714285717</c:v>
                </c:pt>
                <c:pt idx="5">
                  <c:v>43500</c:v>
                </c:pt>
                <c:pt idx="6">
                  <c:v>37285.71428571429</c:v>
                </c:pt>
                <c:pt idx="7">
                  <c:v>31071.428571428565</c:v>
                </c:pt>
                <c:pt idx="8">
                  <c:v>24857.142857142855</c:v>
                </c:pt>
                <c:pt idx="9">
                  <c:v>18642.857142857145</c:v>
                </c:pt>
                <c:pt idx="10">
                  <c:v>12428.571428571435</c:v>
                </c:pt>
                <c:pt idx="11">
                  <c:v>6214.2857142857101</c:v>
                </c:pt>
                <c:pt idx="12">
                  <c:v>0</c:v>
                </c:pt>
              </c:numCache>
            </c:numRef>
          </c:val>
          <c:extLst xmlns:c16r2="http://schemas.microsoft.com/office/drawing/2015/06/chart">
            <c:ext xmlns:c16="http://schemas.microsoft.com/office/drawing/2014/chart" uri="{C3380CC4-5D6E-409C-BE32-E72D297353CC}">
              <c16:uniqueId val="{00000008-2EA9-460F-AD68-A26F47827B4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'B5.Usage'!$AI$111:$AI$123</c:f>
              <c:numCache>
                <c:formatCode>#,##0</c:formatCode>
                <c:ptCount val="13"/>
                <c:pt idx="0">
                  <c:v>887.31371212567694</c:v>
                </c:pt>
                <c:pt idx="1">
                  <c:v>1616.4568465399893</c:v>
                </c:pt>
                <c:pt idx="2">
                  <c:v>2548.6714959567398</c:v>
                </c:pt>
                <c:pt idx="3">
                  <c:v>11876.995973438359</c:v>
                </c:pt>
                <c:pt idx="4">
                  <c:v>22417.772398960362</c:v>
                </c:pt>
                <c:pt idx="5">
                  <c:v>34205.099121861247</c:v>
                </c:pt>
                <c:pt idx="6">
                  <c:v>47274.018011827146</c:v>
                </c:pt>
                <c:pt idx="7">
                  <c:v>61660.562454485836</c:v>
                </c:pt>
                <c:pt idx="8">
                  <c:v>77780.459734868491</c:v>
                </c:pt>
                <c:pt idx="9">
                  <c:v>95479.052345962482</c:v>
                </c:pt>
                <c:pt idx="10">
                  <c:v>114804.36527685021</c:v>
                </c:pt>
                <c:pt idx="11">
                  <c:v>135805.10314461199</c:v>
                </c:pt>
                <c:pt idx="12">
                  <c:v>158529.06206529561</c:v>
                </c:pt>
              </c:numCache>
            </c:numRef>
          </c:val>
          <c:extLst xmlns:c16r2="http://schemas.microsoft.com/office/drawing/2015/06/chart">
            <c:ext xmlns:c16="http://schemas.microsoft.com/office/drawing/2014/chart" uri="{C3380CC4-5D6E-409C-BE32-E72D297353CC}">
              <c16:uniqueId val="{00000009-2EA9-460F-AD68-A26F47827B4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'B5.Usage'!$Y$111:$Y$123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'B5.Usage'!$AJ$111:$AJ$123</c:f>
              <c:numCache>
                <c:formatCode>#,##0</c:formatCode>
                <c:ptCount val="13"/>
                <c:pt idx="0">
                  <c:v>993.08940237417232</c:v>
                </c:pt>
                <c:pt idx="1">
                  <c:v>1645.8605736412337</c:v>
                </c:pt>
                <c:pt idx="2">
                  <c:v>2302.4366702186712</c:v>
                </c:pt>
                <c:pt idx="3">
                  <c:v>10996.035557962246</c:v>
                </c:pt>
                <c:pt idx="4">
                  <c:v>20106.766996369202</c:v>
                </c:pt>
                <c:pt idx="5">
                  <c:v>29640.066127738515</c:v>
                </c:pt>
                <c:pt idx="6">
                  <c:v>39600.810895664566</c:v>
                </c:pt>
                <c:pt idx="7">
                  <c:v>49993.45967257658</c:v>
                </c:pt>
                <c:pt idx="8">
                  <c:v>61385.6079108255</c:v>
                </c:pt>
                <c:pt idx="9">
                  <c:v>73593.712271022669</c:v>
                </c:pt>
                <c:pt idx="10">
                  <c:v>86624.710426139136</c:v>
                </c:pt>
                <c:pt idx="11">
                  <c:v>100483.45505474797</c:v>
                </c:pt>
                <c:pt idx="12">
                  <c:v>114952.98360112205</c:v>
                </c:pt>
              </c:numCache>
            </c:numRef>
          </c:val>
          <c:extLst xmlns:c16r2="http://schemas.microsoft.com/office/drawing/2015/06/chart">
            <c:ext xmlns:c16="http://schemas.microsoft.com/office/drawing/2014/chart" uri="{C3380CC4-5D6E-409C-BE32-E72D297353CC}">
              <c16:uniqueId val="{0000000A-2EA9-460F-AD68-A26F47827B45}"/>
            </c:ext>
          </c:extLst>
        </c:ser>
        <c:dLbls>
          <c:showLegendKey val="0"/>
          <c:showVal val="0"/>
          <c:showCatName val="0"/>
          <c:showSerName val="0"/>
          <c:showPercent val="0"/>
          <c:showBubbleSize val="0"/>
        </c:dLbls>
        <c:axId val="408266624"/>
        <c:axId val="408267016"/>
      </c:areaChart>
      <c:catAx>
        <c:axId val="4082666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7016"/>
        <c:crosses val="autoZero"/>
        <c:auto val="1"/>
        <c:lblAlgn val="ctr"/>
        <c:lblOffset val="100"/>
        <c:noMultiLvlLbl val="0"/>
      </c:catAx>
      <c:valAx>
        <c:axId val="408267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662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'B5.Usage'!$AN$111:$AN$123</c:f>
              <c:numCache>
                <c:formatCode>#,##0.000</c:formatCode>
                <c:ptCount val="13"/>
                <c:pt idx="0">
                  <c:v>0.30013053134468159</c:v>
                </c:pt>
                <c:pt idx="1">
                  <c:v>0.24561332139087921</c:v>
                </c:pt>
                <c:pt idx="2">
                  <c:v>0.19717117057003355</c:v>
                </c:pt>
                <c:pt idx="3">
                  <c:v>0.15570138347295354</c:v>
                </c:pt>
                <c:pt idx="4">
                  <c:v>0.12133625993043913</c:v>
                </c:pt>
                <c:pt idx="5">
                  <c:v>9.3666997154314272E-2</c:v>
                </c:pt>
                <c:pt idx="6">
                  <c:v>7.1895782534752831E-2</c:v>
                </c:pt>
                <c:pt idx="7">
                  <c:v>5.5037998778963038E-2</c:v>
                </c:pt>
                <c:pt idx="8">
                  <c:v>4.2130914074316607E-2</c:v>
                </c:pt>
                <c:pt idx="9">
                  <c:v>3.2327421532970878E-2</c:v>
                </c:pt>
                <c:pt idx="10">
                  <c:v>2.4889045977884602E-2</c:v>
                </c:pt>
                <c:pt idx="11">
                  <c:v>1.918013084905533E-2</c:v>
                </c:pt>
                <c:pt idx="12">
                  <c:v>1.4695179596249355E-2</c:v>
                </c:pt>
              </c:numCache>
            </c:numRef>
          </c:val>
          <c:extLst xmlns:c16r2="http://schemas.microsoft.com/office/drawing/2015/06/chart">
            <c:ext xmlns:c16="http://schemas.microsoft.com/office/drawing/2014/chart" uri="{C3380CC4-5D6E-409C-BE32-E72D297353CC}">
              <c16:uniqueId val="{00000000-6746-4921-AE94-F6948B17BC2E}"/>
            </c:ext>
          </c:extLst>
        </c:ser>
        <c:ser>
          <c:idx val="1"/>
          <c:order val="1"/>
          <c:tx>
            <c:strRef>
              <c:f>'B5.Usage'!$AO$5</c:f>
              <c:strCache>
                <c:ptCount val="1"/>
                <c:pt idx="0">
                  <c:v>HCFC-123</c:v>
                </c:pt>
              </c:strCache>
            </c:strRef>
          </c:tx>
          <c:spPr>
            <a:solidFill>
              <a:schemeClr val="accent2"/>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'B5.Usage'!$AO$111:$AO$123</c:f>
              <c:numCache>
                <c:formatCode>#,##0.000</c:formatCode>
                <c:ptCount val="13"/>
                <c:pt idx="0">
                  <c:v>1.7826312821645848E-4</c:v>
                </c:pt>
                <c:pt idx="1">
                  <c:v>1.710790878739203E-4</c:v>
                </c:pt>
                <c:pt idx="2">
                  <c:v>1.6414884280483764E-4</c:v>
                </c:pt>
                <c:pt idx="3">
                  <c:v>1.5738457144863789E-4</c:v>
                </c:pt>
                <c:pt idx="4">
                  <c:v>1.5059557891944621E-4</c:v>
                </c:pt>
                <c:pt idx="5">
                  <c:v>1.4355117346963661E-4</c:v>
                </c:pt>
                <c:pt idx="6">
                  <c:v>1.3609302185074463E-4</c:v>
                </c:pt>
                <c:pt idx="7">
                  <c:v>1.2821091080381997E-4</c:v>
                </c:pt>
                <c:pt idx="8">
                  <c:v>1.2001503609704877E-4</c:v>
                </c:pt>
                <c:pt idx="9">
                  <c:v>1.1162988118715827E-4</c:v>
                </c:pt>
                <c:pt idx="10">
                  <c:v>1.0309905397103756E-4</c:v>
                </c:pt>
                <c:pt idx="11">
                  <c:v>9.4362157648673781E-5</c:v>
                </c:pt>
                <c:pt idx="12">
                  <c:v>8.5300092812670472E-5</c:v>
                </c:pt>
              </c:numCache>
            </c:numRef>
          </c:val>
          <c:extLst xmlns:c16r2="http://schemas.microsoft.com/office/drawing/2015/06/chart">
            <c:ext xmlns:c16="http://schemas.microsoft.com/office/drawing/2014/chart" uri="{C3380CC4-5D6E-409C-BE32-E72D297353CC}">
              <c16:uniqueId val="{00000001-6746-4921-AE94-F6948B17BC2E}"/>
            </c:ext>
          </c:extLst>
        </c:ser>
        <c:ser>
          <c:idx val="2"/>
          <c:order val="2"/>
          <c:tx>
            <c:strRef>
              <c:f>'B5.Usage'!$AP$5</c:f>
              <c:strCache>
                <c:ptCount val="1"/>
                <c:pt idx="0">
                  <c:v>HFC-134a</c:v>
                </c:pt>
              </c:strCache>
            </c:strRef>
          </c:tx>
          <c:spPr>
            <a:solidFill>
              <a:schemeClr val="accent3"/>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'B5.Usage'!$AP$111:$AP$123</c:f>
              <c:numCache>
                <c:formatCode>#,##0.000</c:formatCode>
                <c:ptCount val="13"/>
                <c:pt idx="0">
                  <c:v>0.3556349697114532</c:v>
                </c:pt>
                <c:pt idx="1">
                  <c:v>0.36434246071961446</c:v>
                </c:pt>
                <c:pt idx="2">
                  <c:v>0.37250104353536562</c:v>
                </c:pt>
                <c:pt idx="3">
                  <c:v>0.36527356932007271</c:v>
                </c:pt>
                <c:pt idx="4">
                  <c:v>0.35646823902298419</c:v>
                </c:pt>
                <c:pt idx="5">
                  <c:v>0.34590502980240179</c:v>
                </c:pt>
                <c:pt idx="6">
                  <c:v>0.33359654185877158</c:v>
                </c:pt>
                <c:pt idx="7">
                  <c:v>0.31977810904880888</c:v>
                </c:pt>
                <c:pt idx="8">
                  <c:v>0.29811401746471083</c:v>
                </c:pt>
                <c:pt idx="9">
                  <c:v>0.27375569722002713</c:v>
                </c:pt>
                <c:pt idx="10">
                  <c:v>0.24784683102873017</c:v>
                </c:pt>
                <c:pt idx="11">
                  <c:v>0.22032784605720984</c:v>
                </c:pt>
                <c:pt idx="12">
                  <c:v>0.19102281590174808</c:v>
                </c:pt>
              </c:numCache>
            </c:numRef>
          </c:val>
          <c:extLst xmlns:c16r2="http://schemas.microsoft.com/office/drawing/2015/06/chart">
            <c:ext xmlns:c16="http://schemas.microsoft.com/office/drawing/2014/chart" uri="{C3380CC4-5D6E-409C-BE32-E72D297353CC}">
              <c16:uniqueId val="{00000002-6746-4921-AE94-F6948B17BC2E}"/>
            </c:ext>
          </c:extLst>
        </c:ser>
        <c:ser>
          <c:idx val="3"/>
          <c:order val="3"/>
          <c:tx>
            <c:strRef>
              <c:f>'B5.Usage'!$AQ$5</c:f>
              <c:strCache>
                <c:ptCount val="1"/>
                <c:pt idx="0">
                  <c:v>HFC-404A</c:v>
                </c:pt>
              </c:strCache>
            </c:strRef>
          </c:tx>
          <c:spPr>
            <a:solidFill>
              <a:schemeClr val="accent4"/>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'B5.Usage'!$AQ$111:$AQ$123</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6746-4921-AE94-F6948B17BC2E}"/>
            </c:ext>
          </c:extLst>
        </c:ser>
        <c:ser>
          <c:idx val="4"/>
          <c:order val="4"/>
          <c:tx>
            <c:strRef>
              <c:f>'B5.Usage'!$AR$5</c:f>
              <c:strCache>
                <c:ptCount val="1"/>
                <c:pt idx="0">
                  <c:v>HFC-410A</c:v>
                </c:pt>
              </c:strCache>
            </c:strRef>
          </c:tx>
          <c:spPr>
            <a:solidFill>
              <a:schemeClr val="accent5"/>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'B5.Usage'!$AR$111:$AR$123</c:f>
              <c:numCache>
                <c:formatCode>#,##0.000</c:formatCode>
                <c:ptCount val="13"/>
                <c:pt idx="0">
                  <c:v>1.4991998445824406</c:v>
                </c:pt>
                <c:pt idx="1">
                  <c:v>1.5570553106766711</c:v>
                </c:pt>
                <c:pt idx="2">
                  <c:v>1.596562571076837</c:v>
                </c:pt>
                <c:pt idx="3">
                  <c:v>1.5934048876461571</c:v>
                </c:pt>
                <c:pt idx="4">
                  <c:v>1.5762240286368798</c:v>
                </c:pt>
                <c:pt idx="5">
                  <c:v>1.5460165447425793</c:v>
                </c:pt>
                <c:pt idx="6">
                  <c:v>1.5043597954827941</c:v>
                </c:pt>
                <c:pt idx="7">
                  <c:v>1.4530933818196177</c:v>
                </c:pt>
                <c:pt idx="8">
                  <c:v>1.3940530284879338</c:v>
                </c:pt>
                <c:pt idx="9">
                  <c:v>1.329002901015492</c:v>
                </c:pt>
                <c:pt idx="10">
                  <c:v>1.2583799920634913</c:v>
                </c:pt>
                <c:pt idx="11">
                  <c:v>1.1822978247752893</c:v>
                </c:pt>
                <c:pt idx="12">
                  <c:v>1.1016935248664073</c:v>
                </c:pt>
              </c:numCache>
            </c:numRef>
          </c:val>
          <c:extLst xmlns:c16r2="http://schemas.microsoft.com/office/drawing/2015/06/chart">
            <c:ext xmlns:c16="http://schemas.microsoft.com/office/drawing/2014/chart" uri="{C3380CC4-5D6E-409C-BE32-E72D297353CC}">
              <c16:uniqueId val="{00000004-6746-4921-AE94-F6948B17BC2E}"/>
            </c:ext>
          </c:extLst>
        </c:ser>
        <c:ser>
          <c:idx val="5"/>
          <c:order val="5"/>
          <c:tx>
            <c:strRef>
              <c:f>'B5.Usage'!$AS$5</c:f>
              <c:strCache>
                <c:ptCount val="1"/>
                <c:pt idx="0">
                  <c:v>HFC-407C</c:v>
                </c:pt>
              </c:strCache>
            </c:strRef>
          </c:tx>
          <c:spPr>
            <a:solidFill>
              <a:schemeClr val="accent6"/>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'B5.Usage'!$AS$111:$AS$123</c:f>
              <c:numCache>
                <c:formatCode>#,##0.000</c:formatCode>
                <c:ptCount val="13"/>
                <c:pt idx="0">
                  <c:v>0.18039113023882036</c:v>
                </c:pt>
                <c:pt idx="1">
                  <c:v>0.17215935663596932</c:v>
                </c:pt>
                <c:pt idx="2">
                  <c:v>0.163227050879618</c:v>
                </c:pt>
                <c:pt idx="3">
                  <c:v>0.14698784167798418</c:v>
                </c:pt>
                <c:pt idx="4">
                  <c:v>0.12973301632328704</c:v>
                </c:pt>
                <c:pt idx="5">
                  <c:v>0.11162004322537683</c:v>
                </c:pt>
                <c:pt idx="6">
                  <c:v>9.2780303255670743E-2</c:v>
                </c:pt>
                <c:pt idx="7">
                  <c:v>7.3249385083479612E-2</c:v>
                </c:pt>
                <c:pt idx="8">
                  <c:v>6.4304994823685693E-2</c:v>
                </c:pt>
                <c:pt idx="9">
                  <c:v>5.5279762685013625E-2</c:v>
                </c:pt>
                <c:pt idx="10">
                  <c:v>4.5989257743760635E-2</c:v>
                </c:pt>
                <c:pt idx="11">
                  <c:v>3.6267519131502821E-2</c:v>
                </c:pt>
                <c:pt idx="12">
                  <c:v>2.6044033215630449E-2</c:v>
                </c:pt>
              </c:numCache>
            </c:numRef>
          </c:val>
          <c:extLst xmlns:c16r2="http://schemas.microsoft.com/office/drawing/2015/06/chart">
            <c:ext xmlns:c16="http://schemas.microsoft.com/office/drawing/2014/chart" uri="{C3380CC4-5D6E-409C-BE32-E72D297353CC}">
              <c16:uniqueId val="{00000005-6746-4921-AE94-F6948B17BC2E}"/>
            </c:ext>
          </c:extLst>
        </c:ser>
        <c:ser>
          <c:idx val="6"/>
          <c:order val="6"/>
          <c:tx>
            <c:strRef>
              <c:f>'B5.Usage'!$AT$5</c:f>
              <c:strCache>
                <c:ptCount val="1"/>
                <c:pt idx="0">
                  <c:v>HFC-32</c:v>
                </c:pt>
              </c:strCache>
            </c:strRef>
          </c:tx>
          <c:spPr>
            <a:solidFill>
              <a:schemeClr val="accent1">
                <a:lumMod val="60000"/>
              </a:schemeClr>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'B5.Usage'!$AT$111:$AT$123</c:f>
              <c:numCache>
                <c:formatCode>#,##0.000</c:formatCode>
                <c:ptCount val="13"/>
                <c:pt idx="0">
                  <c:v>2.6476118839254423E-2</c:v>
                </c:pt>
                <c:pt idx="1">
                  <c:v>3.419628666221497E-2</c:v>
                </c:pt>
                <c:pt idx="2">
                  <c:v>4.5958116446115527E-2</c:v>
                </c:pt>
                <c:pt idx="3">
                  <c:v>6.3185741924303512E-2</c:v>
                </c:pt>
                <c:pt idx="4">
                  <c:v>8.1707012891629974E-2</c:v>
                </c:pt>
                <c:pt idx="5">
                  <c:v>0.10150931290309162</c:v>
                </c:pt>
                <c:pt idx="6">
                  <c:v>0.12252971151448028</c:v>
                </c:pt>
                <c:pt idx="7">
                  <c:v>0.14464609706397907</c:v>
                </c:pt>
                <c:pt idx="8">
                  <c:v>0.16784506740136632</c:v>
                </c:pt>
                <c:pt idx="9">
                  <c:v>0.19184381747738805</c:v>
                </c:pt>
                <c:pt idx="10">
                  <c:v>0.21645216050945537</c:v>
                </c:pt>
                <c:pt idx="11">
                  <c:v>0.24160509003936442</c:v>
                </c:pt>
                <c:pt idx="12">
                  <c:v>0.26730406491476705</c:v>
                </c:pt>
              </c:numCache>
            </c:numRef>
          </c:val>
          <c:extLst xmlns:c16r2="http://schemas.microsoft.com/office/drawing/2015/06/chart">
            <c:ext xmlns:c16="http://schemas.microsoft.com/office/drawing/2014/chart" uri="{C3380CC4-5D6E-409C-BE32-E72D297353CC}">
              <c16:uniqueId val="{00000006-6746-4921-AE94-F6948B17BC2E}"/>
            </c:ext>
          </c:extLst>
        </c:ser>
        <c:ser>
          <c:idx val="7"/>
          <c:order val="7"/>
          <c:tx>
            <c:strRef>
              <c:f>'B5.Usage'!$AU$5</c:f>
              <c:strCache>
                <c:ptCount val="1"/>
                <c:pt idx="0">
                  <c:v>HFC-Mix</c:v>
                </c:pt>
              </c:strCache>
            </c:strRef>
          </c:tx>
          <c:spPr>
            <a:solidFill>
              <a:schemeClr val="accent2">
                <a:lumMod val="60000"/>
              </a:schemeClr>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'B5.Usage'!$AU$111:$AU$123</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6746-4921-AE94-F6948B17BC2E}"/>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'B5.Usage'!$AV$111:$AV$123</c:f>
              <c:numCache>
                <c:formatCode>#,##0.000</c:formatCode>
                <c:ptCount val="13"/>
                <c:pt idx="0">
                  <c:v>0.1152</c:v>
                </c:pt>
                <c:pt idx="1">
                  <c:v>0.10253571428571429</c:v>
                </c:pt>
                <c:pt idx="2">
                  <c:v>9.3214285714285722E-2</c:v>
                </c:pt>
                <c:pt idx="3">
                  <c:v>8.389285714285713E-2</c:v>
                </c:pt>
                <c:pt idx="4">
                  <c:v>7.457142857142858E-2</c:v>
                </c:pt>
                <c:pt idx="5">
                  <c:v>6.5250000000000002E-2</c:v>
                </c:pt>
                <c:pt idx="6">
                  <c:v>5.5928571428571432E-2</c:v>
                </c:pt>
                <c:pt idx="7">
                  <c:v>4.6607142857142854E-2</c:v>
                </c:pt>
                <c:pt idx="8">
                  <c:v>3.7285714285714283E-2</c:v>
                </c:pt>
                <c:pt idx="9">
                  <c:v>2.7964285714285716E-2</c:v>
                </c:pt>
                <c:pt idx="10">
                  <c:v>1.8642857142857152E-2</c:v>
                </c:pt>
                <c:pt idx="11">
                  <c:v>9.3214285714285656E-3</c:v>
                </c:pt>
                <c:pt idx="12">
                  <c:v>0</c:v>
                </c:pt>
              </c:numCache>
            </c:numRef>
          </c:val>
          <c:extLst xmlns:c16r2="http://schemas.microsoft.com/office/drawing/2015/06/chart">
            <c:ext xmlns:c16="http://schemas.microsoft.com/office/drawing/2014/chart" uri="{C3380CC4-5D6E-409C-BE32-E72D297353CC}">
              <c16:uniqueId val="{00000008-6746-4921-AE94-F6948B17BC2E}"/>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'B5.Usage'!$AW$111:$AW$123</c:f>
              <c:numCache>
                <c:formatCode>#,##0.000</c:formatCode>
                <c:ptCount val="13"/>
                <c:pt idx="0">
                  <c:v>4.4365685606283846E-4</c:v>
                </c:pt>
                <c:pt idx="1">
                  <c:v>8.0822842326999471E-4</c:v>
                </c:pt>
                <c:pt idx="2">
                  <c:v>1.2743357479783699E-3</c:v>
                </c:pt>
                <c:pt idx="3">
                  <c:v>5.9384979867191795E-3</c:v>
                </c:pt>
                <c:pt idx="4">
                  <c:v>1.1208886199480182E-2</c:v>
                </c:pt>
                <c:pt idx="5">
                  <c:v>1.7102549560930623E-2</c:v>
                </c:pt>
                <c:pt idx="6">
                  <c:v>2.3637009005913576E-2</c:v>
                </c:pt>
                <c:pt idx="7">
                  <c:v>3.0830281227242917E-2</c:v>
                </c:pt>
                <c:pt idx="8">
                  <c:v>3.8890229867434248E-2</c:v>
                </c:pt>
                <c:pt idx="9">
                  <c:v>4.7739526172981238E-2</c:v>
                </c:pt>
                <c:pt idx="10">
                  <c:v>5.7402182638425107E-2</c:v>
                </c:pt>
                <c:pt idx="11">
                  <c:v>6.7902551572305986E-2</c:v>
                </c:pt>
                <c:pt idx="12">
                  <c:v>7.92645310326478E-2</c:v>
                </c:pt>
              </c:numCache>
            </c:numRef>
          </c:val>
          <c:extLst xmlns:c16r2="http://schemas.microsoft.com/office/drawing/2015/06/chart">
            <c:ext xmlns:c16="http://schemas.microsoft.com/office/drawing/2014/chart" uri="{C3380CC4-5D6E-409C-BE32-E72D297353CC}">
              <c16:uniqueId val="{00000009-6746-4921-AE94-F6948B17BC2E}"/>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'B5.Usage'!$AM$111:$AM$123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'B5.Usage'!$AX$111:$AX$123</c:f>
              <c:numCache>
                <c:formatCode>#,##0.000</c:formatCode>
                <c:ptCount val="13"/>
                <c:pt idx="0">
                  <c:v>3.9723576094966893E-6</c:v>
                </c:pt>
                <c:pt idx="1">
                  <c:v>6.5834422945649352E-6</c:v>
                </c:pt>
                <c:pt idx="2">
                  <c:v>9.2097466808746852E-6</c:v>
                </c:pt>
                <c:pt idx="3">
                  <c:v>4.3984142231848984E-5</c:v>
                </c:pt>
                <c:pt idx="4">
                  <c:v>8.0427067985476807E-5</c:v>
                </c:pt>
                <c:pt idx="5">
                  <c:v>1.1856026451095406E-4</c:v>
                </c:pt>
                <c:pt idx="6">
                  <c:v>1.5840324358265827E-4</c:v>
                </c:pt>
                <c:pt idx="7">
                  <c:v>1.9997383869030632E-4</c:v>
                </c:pt>
                <c:pt idx="8">
                  <c:v>2.4554243164330201E-4</c:v>
                </c:pt>
                <c:pt idx="9">
                  <c:v>2.9437484908409066E-4</c:v>
                </c:pt>
                <c:pt idx="10">
                  <c:v>3.4649884170455652E-4</c:v>
                </c:pt>
                <c:pt idx="11">
                  <c:v>4.0193382021899189E-4</c:v>
                </c:pt>
                <c:pt idx="12">
                  <c:v>4.5981193440448821E-4</c:v>
                </c:pt>
              </c:numCache>
            </c:numRef>
          </c:val>
          <c:extLst xmlns:c16r2="http://schemas.microsoft.com/office/drawing/2015/06/chart">
            <c:ext xmlns:c16="http://schemas.microsoft.com/office/drawing/2014/chart" uri="{C3380CC4-5D6E-409C-BE32-E72D297353CC}">
              <c16:uniqueId val="{0000000A-6746-4921-AE94-F6948B17BC2E}"/>
            </c:ext>
          </c:extLst>
        </c:ser>
        <c:dLbls>
          <c:showLegendKey val="0"/>
          <c:showVal val="0"/>
          <c:showCatName val="0"/>
          <c:showSerName val="0"/>
          <c:showPercent val="0"/>
          <c:showBubbleSize val="0"/>
        </c:dLbls>
        <c:axId val="408267800"/>
        <c:axId val="408268192"/>
      </c:areaChart>
      <c:catAx>
        <c:axId val="408267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8192"/>
        <c:crosses val="autoZero"/>
        <c:auto val="1"/>
        <c:lblAlgn val="ctr"/>
        <c:lblOffset val="100"/>
        <c:noMultiLvlLbl val="0"/>
      </c:catAx>
      <c:valAx>
        <c:axId val="4082681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780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'B5.Usage'!$Z$132:$Z$144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276B-46BA-85FA-8E6EF57F169E}"/>
            </c:ext>
          </c:extLst>
        </c:ser>
        <c:ser>
          <c:idx val="1"/>
          <c:order val="1"/>
          <c:tx>
            <c:strRef>
              <c:f>'B5.Usage'!$AA$5</c:f>
              <c:strCache>
                <c:ptCount val="1"/>
                <c:pt idx="0">
                  <c:v>HCFC-123</c:v>
                </c:pt>
              </c:strCache>
            </c:strRef>
          </c:tx>
          <c:spPr>
            <a:solidFill>
              <a:schemeClr val="accent2"/>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'B5.Usage'!$AA$132:$AA$144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276B-46BA-85FA-8E6EF57F169E}"/>
            </c:ext>
          </c:extLst>
        </c:ser>
        <c:ser>
          <c:idx val="2"/>
          <c:order val="2"/>
          <c:tx>
            <c:strRef>
              <c:f>'B5.Usage'!$AB$5</c:f>
              <c:strCache>
                <c:ptCount val="1"/>
                <c:pt idx="0">
                  <c:v>HFC-134a</c:v>
                </c:pt>
              </c:strCache>
            </c:strRef>
          </c:tx>
          <c:spPr>
            <a:solidFill>
              <a:schemeClr val="accent3"/>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'B5.Usage'!$AB$132:$AB$144</c:f>
              <c:numCache>
                <c:formatCode>#,##0</c:formatCode>
                <c:ptCount val="13"/>
                <c:pt idx="0">
                  <c:v>638032.66377202352</c:v>
                </c:pt>
                <c:pt idx="1">
                  <c:v>640207.03878920281</c:v>
                </c:pt>
                <c:pt idx="2">
                  <c:v>640921.94796936726</c:v>
                </c:pt>
                <c:pt idx="3">
                  <c:v>635669.59764013893</c:v>
                </c:pt>
                <c:pt idx="4">
                  <c:v>624698.35432228539</c:v>
                </c:pt>
                <c:pt idx="5">
                  <c:v>608349.23760078067</c:v>
                </c:pt>
                <c:pt idx="6">
                  <c:v>586339.51154855639</c:v>
                </c:pt>
                <c:pt idx="7">
                  <c:v>558899.42003683117</c:v>
                </c:pt>
                <c:pt idx="8">
                  <c:v>529981.1632345682</c:v>
                </c:pt>
                <c:pt idx="9">
                  <c:v>499535.05918058881</c:v>
                </c:pt>
                <c:pt idx="10">
                  <c:v>467622.8995256201</c:v>
                </c:pt>
                <c:pt idx="11">
                  <c:v>434371.86352736712</c:v>
                </c:pt>
                <c:pt idx="12">
                  <c:v>399736.85427323513</c:v>
                </c:pt>
              </c:numCache>
            </c:numRef>
          </c:val>
          <c:extLst xmlns:c16r2="http://schemas.microsoft.com/office/drawing/2015/06/chart">
            <c:ext xmlns:c16="http://schemas.microsoft.com/office/drawing/2014/chart" uri="{C3380CC4-5D6E-409C-BE32-E72D297353CC}">
              <c16:uniqueId val="{00000002-276B-46BA-85FA-8E6EF57F169E}"/>
            </c:ext>
          </c:extLst>
        </c:ser>
        <c:ser>
          <c:idx val="3"/>
          <c:order val="3"/>
          <c:tx>
            <c:strRef>
              <c:f>'B5.Usage'!$AC$5</c:f>
              <c:strCache>
                <c:ptCount val="1"/>
                <c:pt idx="0">
                  <c:v>HFC-404A</c:v>
                </c:pt>
              </c:strCache>
            </c:strRef>
          </c:tx>
          <c:spPr>
            <a:solidFill>
              <a:schemeClr val="accent4"/>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'B5.Usage'!$AC$132:$AC$144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276B-46BA-85FA-8E6EF57F169E}"/>
            </c:ext>
          </c:extLst>
        </c:ser>
        <c:ser>
          <c:idx val="4"/>
          <c:order val="4"/>
          <c:tx>
            <c:strRef>
              <c:f>'B5.Usage'!$AD$5</c:f>
              <c:strCache>
                <c:ptCount val="1"/>
                <c:pt idx="0">
                  <c:v>HFC-410A</c:v>
                </c:pt>
              </c:strCache>
            </c:strRef>
          </c:tx>
          <c:spPr>
            <a:solidFill>
              <a:schemeClr val="accent5"/>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'B5.Usage'!$AD$132:$AD$144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276B-46BA-85FA-8E6EF57F169E}"/>
            </c:ext>
          </c:extLst>
        </c:ser>
        <c:ser>
          <c:idx val="5"/>
          <c:order val="5"/>
          <c:tx>
            <c:strRef>
              <c:f>'B5.Usage'!$AE$5</c:f>
              <c:strCache>
                <c:ptCount val="1"/>
                <c:pt idx="0">
                  <c:v>HFC-407C</c:v>
                </c:pt>
              </c:strCache>
            </c:strRef>
          </c:tx>
          <c:spPr>
            <a:solidFill>
              <a:schemeClr val="accent6"/>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'B5.Usage'!$AE$132:$AE$144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276B-46BA-85FA-8E6EF57F169E}"/>
            </c:ext>
          </c:extLst>
        </c:ser>
        <c:ser>
          <c:idx val="6"/>
          <c:order val="6"/>
          <c:tx>
            <c:strRef>
              <c:f>'B5.Usage'!$AF$5</c:f>
              <c:strCache>
                <c:ptCount val="1"/>
                <c:pt idx="0">
                  <c:v>HFC-32</c:v>
                </c:pt>
              </c:strCache>
            </c:strRef>
          </c:tx>
          <c:spPr>
            <a:solidFill>
              <a:schemeClr val="accent1">
                <a:lumMod val="60000"/>
              </a:schemeClr>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'B5.Usage'!$AF$132:$AF$144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276B-46BA-85FA-8E6EF57F169E}"/>
            </c:ext>
          </c:extLst>
        </c:ser>
        <c:ser>
          <c:idx val="7"/>
          <c:order val="7"/>
          <c:tx>
            <c:strRef>
              <c:f>'B5.Usage'!$AG$5</c:f>
              <c:strCache>
                <c:ptCount val="1"/>
                <c:pt idx="0">
                  <c:v>HFC-Mix</c:v>
                </c:pt>
              </c:strCache>
            </c:strRef>
          </c:tx>
          <c:spPr>
            <a:solidFill>
              <a:schemeClr val="accent2">
                <a:lumMod val="60000"/>
              </a:schemeClr>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'B5.Usage'!$AG$132:$AG$144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76B-46BA-85FA-8E6EF57F169E}"/>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'B5.Usage'!$AH$132:$AH$144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276B-46BA-85FA-8E6EF57F169E}"/>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'B5.Usage'!$AI$132:$AI$144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276B-46BA-85FA-8E6EF57F169E}"/>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'B5.Usage'!$Y$132:$Y$144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'B5.Usage'!$AJ$132:$AJ$144</c:f>
              <c:numCache>
                <c:formatCode>#,##0</c:formatCode>
                <c:ptCount val="13"/>
                <c:pt idx="0">
                  <c:v>390.51202336555548</c:v>
                </c:pt>
                <c:pt idx="1">
                  <c:v>1335.6532498163667</c:v>
                </c:pt>
                <c:pt idx="2">
                  <c:v>3224.548669867339</c:v>
                </c:pt>
                <c:pt idx="3">
                  <c:v>10498.359681882399</c:v>
                </c:pt>
                <c:pt idx="4">
                  <c:v>23163.505163523678</c:v>
                </c:pt>
                <c:pt idx="5">
                  <c:v>41235.834875697838</c:v>
                </c:pt>
                <c:pt idx="6">
                  <c:v>64889.137655267834</c:v>
                </c:pt>
                <c:pt idx="7">
                  <c:v>93933.740326934421</c:v>
                </c:pt>
                <c:pt idx="8">
                  <c:v>124575.75907564093</c:v>
                </c:pt>
                <c:pt idx="9">
                  <c:v>156759.58279552058</c:v>
                </c:pt>
                <c:pt idx="10">
                  <c:v>190414.43950168905</c:v>
                </c:pt>
                <c:pt idx="11">
                  <c:v>225286.73499171677</c:v>
                </c:pt>
                <c:pt idx="12">
                  <c:v>261401.23316061369</c:v>
                </c:pt>
              </c:numCache>
            </c:numRef>
          </c:val>
          <c:extLst xmlns:c16r2="http://schemas.microsoft.com/office/drawing/2015/06/chart">
            <c:ext xmlns:c16="http://schemas.microsoft.com/office/drawing/2014/chart" uri="{C3380CC4-5D6E-409C-BE32-E72D297353CC}">
              <c16:uniqueId val="{0000000A-276B-46BA-85FA-8E6EF57F169E}"/>
            </c:ext>
          </c:extLst>
        </c:ser>
        <c:dLbls>
          <c:showLegendKey val="0"/>
          <c:showVal val="0"/>
          <c:showCatName val="0"/>
          <c:showSerName val="0"/>
          <c:showPercent val="0"/>
          <c:showBubbleSize val="0"/>
        </c:dLbls>
        <c:axId val="408268976"/>
        <c:axId val="408269368"/>
      </c:areaChart>
      <c:catAx>
        <c:axId val="4082689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9368"/>
        <c:crosses val="autoZero"/>
        <c:auto val="1"/>
        <c:lblAlgn val="ctr"/>
        <c:lblOffset val="100"/>
        <c:noMultiLvlLbl val="0"/>
      </c:catAx>
      <c:valAx>
        <c:axId val="408269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6897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'B5.Usage'!$AN$132:$AN$144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C57B-4B6C-A4A6-4EB98EA2A635}"/>
            </c:ext>
          </c:extLst>
        </c:ser>
        <c:ser>
          <c:idx val="1"/>
          <c:order val="1"/>
          <c:tx>
            <c:strRef>
              <c:f>'B5.Usage'!$AO$5</c:f>
              <c:strCache>
                <c:ptCount val="1"/>
                <c:pt idx="0">
                  <c:v>HCFC-123</c:v>
                </c:pt>
              </c:strCache>
            </c:strRef>
          </c:tx>
          <c:spPr>
            <a:solidFill>
              <a:schemeClr val="accent2"/>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'B5.Usage'!$AO$132:$AO$144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C57B-4B6C-A4A6-4EB98EA2A635}"/>
            </c:ext>
          </c:extLst>
        </c:ser>
        <c:ser>
          <c:idx val="2"/>
          <c:order val="2"/>
          <c:tx>
            <c:strRef>
              <c:f>'B5.Usage'!$AP$5</c:f>
              <c:strCache>
                <c:ptCount val="1"/>
                <c:pt idx="0">
                  <c:v>HFC-134a</c:v>
                </c:pt>
              </c:strCache>
            </c:strRef>
          </c:tx>
          <c:spPr>
            <a:solidFill>
              <a:schemeClr val="accent3"/>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'B5.Usage'!$AP$132:$AP$144</c:f>
              <c:numCache>
                <c:formatCode>#,##0.000</c:formatCode>
                <c:ptCount val="13"/>
                <c:pt idx="0">
                  <c:v>0.91238670919399356</c:v>
                </c:pt>
                <c:pt idx="1">
                  <c:v>0.91549606546855999</c:v>
                </c:pt>
                <c:pt idx="2">
                  <c:v>0.91651838559619525</c:v>
                </c:pt>
                <c:pt idx="3">
                  <c:v>0.90900752462539869</c:v>
                </c:pt>
                <c:pt idx="4">
                  <c:v>0.89331864668086813</c:v>
                </c:pt>
                <c:pt idx="5">
                  <c:v>0.86993940976911643</c:v>
                </c:pt>
                <c:pt idx="6">
                  <c:v>0.83846550151443566</c:v>
                </c:pt>
                <c:pt idx="7">
                  <c:v>0.79922617065266854</c:v>
                </c:pt>
                <c:pt idx="8">
                  <c:v>0.75787306342543259</c:v>
                </c:pt>
                <c:pt idx="9">
                  <c:v>0.71433513462824205</c:v>
                </c:pt>
                <c:pt idx="10">
                  <c:v>0.66870074632163679</c:v>
                </c:pt>
                <c:pt idx="11">
                  <c:v>0.62115176484413503</c:v>
                </c:pt>
                <c:pt idx="12">
                  <c:v>0.57162370161072629</c:v>
                </c:pt>
              </c:numCache>
            </c:numRef>
          </c:val>
          <c:extLst xmlns:c16r2="http://schemas.microsoft.com/office/drawing/2015/06/chart">
            <c:ext xmlns:c16="http://schemas.microsoft.com/office/drawing/2014/chart" uri="{C3380CC4-5D6E-409C-BE32-E72D297353CC}">
              <c16:uniqueId val="{00000002-C57B-4B6C-A4A6-4EB98EA2A635}"/>
            </c:ext>
          </c:extLst>
        </c:ser>
        <c:ser>
          <c:idx val="3"/>
          <c:order val="3"/>
          <c:tx>
            <c:strRef>
              <c:f>'B5.Usage'!$AQ$5</c:f>
              <c:strCache>
                <c:ptCount val="1"/>
                <c:pt idx="0">
                  <c:v>HFC-404A</c:v>
                </c:pt>
              </c:strCache>
            </c:strRef>
          </c:tx>
          <c:spPr>
            <a:solidFill>
              <a:schemeClr val="accent4"/>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'B5.Usage'!$AQ$132:$AQ$144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C57B-4B6C-A4A6-4EB98EA2A635}"/>
            </c:ext>
          </c:extLst>
        </c:ser>
        <c:ser>
          <c:idx val="4"/>
          <c:order val="4"/>
          <c:tx>
            <c:strRef>
              <c:f>'B5.Usage'!$AR$5</c:f>
              <c:strCache>
                <c:ptCount val="1"/>
                <c:pt idx="0">
                  <c:v>HFC-410A</c:v>
                </c:pt>
              </c:strCache>
            </c:strRef>
          </c:tx>
          <c:spPr>
            <a:solidFill>
              <a:schemeClr val="accent5"/>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'B5.Usage'!$AR$132:$AR$144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C57B-4B6C-A4A6-4EB98EA2A635}"/>
            </c:ext>
          </c:extLst>
        </c:ser>
        <c:ser>
          <c:idx val="5"/>
          <c:order val="5"/>
          <c:tx>
            <c:strRef>
              <c:f>'B5.Usage'!$AS$5</c:f>
              <c:strCache>
                <c:ptCount val="1"/>
                <c:pt idx="0">
                  <c:v>HFC-407C</c:v>
                </c:pt>
              </c:strCache>
            </c:strRef>
          </c:tx>
          <c:spPr>
            <a:solidFill>
              <a:schemeClr val="accent6"/>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'B5.Usage'!$AS$132:$AS$144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C57B-4B6C-A4A6-4EB98EA2A635}"/>
            </c:ext>
          </c:extLst>
        </c:ser>
        <c:ser>
          <c:idx val="6"/>
          <c:order val="6"/>
          <c:tx>
            <c:strRef>
              <c:f>'B5.Usage'!$AT$5</c:f>
              <c:strCache>
                <c:ptCount val="1"/>
                <c:pt idx="0">
                  <c:v>HFC-32</c:v>
                </c:pt>
              </c:strCache>
            </c:strRef>
          </c:tx>
          <c:spPr>
            <a:solidFill>
              <a:schemeClr val="accent1">
                <a:lumMod val="60000"/>
              </a:schemeClr>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'B5.Usage'!$AT$132:$AT$144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C57B-4B6C-A4A6-4EB98EA2A635}"/>
            </c:ext>
          </c:extLst>
        </c:ser>
        <c:ser>
          <c:idx val="7"/>
          <c:order val="7"/>
          <c:tx>
            <c:strRef>
              <c:f>'B5.Usage'!$AU$5</c:f>
              <c:strCache>
                <c:ptCount val="1"/>
                <c:pt idx="0">
                  <c:v>HFC-Mix</c:v>
                </c:pt>
              </c:strCache>
            </c:strRef>
          </c:tx>
          <c:spPr>
            <a:solidFill>
              <a:schemeClr val="accent2">
                <a:lumMod val="60000"/>
              </a:schemeClr>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'B5.Usage'!$AU$132:$AU$144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C57B-4B6C-A4A6-4EB98EA2A63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'B5.Usage'!$AV$132:$AV$144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C57B-4B6C-A4A6-4EB98EA2A63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'B5.Usage'!$AW$132:$AW$144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C57B-4B6C-A4A6-4EB98EA2A63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'B5.Usage'!$AM$132:$AM$144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'B5.Usage'!$AX$132:$AX$144</c:f>
              <c:numCache>
                <c:formatCode>#,##0.000</c:formatCode>
                <c:ptCount val="13"/>
                <c:pt idx="0">
                  <c:v>1.562048093462222E-6</c:v>
                </c:pt>
                <c:pt idx="1">
                  <c:v>5.3426129992654666E-6</c:v>
                </c:pt>
                <c:pt idx="2">
                  <c:v>1.2898194679469356E-5</c:v>
                </c:pt>
                <c:pt idx="3">
                  <c:v>4.1993438727529596E-5</c:v>
                </c:pt>
                <c:pt idx="4">
                  <c:v>9.2654020654094711E-5</c:v>
                </c:pt>
                <c:pt idx="5">
                  <c:v>1.6494333950279135E-4</c:v>
                </c:pt>
                <c:pt idx="6">
                  <c:v>2.5955655062107134E-4</c:v>
                </c:pt>
                <c:pt idx="7">
                  <c:v>3.7573496130773769E-4</c:v>
                </c:pt>
                <c:pt idx="8">
                  <c:v>4.9830303630256378E-4</c:v>
                </c:pt>
                <c:pt idx="9">
                  <c:v>6.2703833118208231E-4</c:v>
                </c:pt>
                <c:pt idx="10">
                  <c:v>7.6165775800675622E-4</c:v>
                </c:pt>
                <c:pt idx="11">
                  <c:v>9.0114693996686706E-4</c:v>
                </c:pt>
                <c:pt idx="12">
                  <c:v>1.0456049326424547E-3</c:v>
                </c:pt>
              </c:numCache>
            </c:numRef>
          </c:val>
          <c:extLst xmlns:c16r2="http://schemas.microsoft.com/office/drawing/2015/06/chart">
            <c:ext xmlns:c16="http://schemas.microsoft.com/office/drawing/2014/chart" uri="{C3380CC4-5D6E-409C-BE32-E72D297353CC}">
              <c16:uniqueId val="{0000000A-C57B-4B6C-A4A6-4EB98EA2A635}"/>
            </c:ext>
          </c:extLst>
        </c:ser>
        <c:dLbls>
          <c:showLegendKey val="0"/>
          <c:showVal val="0"/>
          <c:showCatName val="0"/>
          <c:showSerName val="0"/>
          <c:showPercent val="0"/>
          <c:showBubbleSize val="0"/>
        </c:dLbls>
        <c:axId val="408270152"/>
        <c:axId val="408270544"/>
      </c:areaChart>
      <c:catAx>
        <c:axId val="408270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70544"/>
        <c:crosses val="autoZero"/>
        <c:auto val="1"/>
        <c:lblAlgn val="ctr"/>
        <c:lblOffset val="100"/>
        <c:noMultiLvlLbl val="0"/>
      </c:catAx>
      <c:valAx>
        <c:axId val="4082705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827015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'B5.Usage'!$Z$153:$Z$165</c:f>
              <c:numCache>
                <c:formatCode>#,##0</c:formatCode>
                <c:ptCount val="13"/>
                <c:pt idx="0">
                  <c:v>2262.6005217368961</c:v>
                </c:pt>
                <c:pt idx="1">
                  <c:v>1706.2842859502343</c:v>
                </c:pt>
                <c:pt idx="2">
                  <c:v>1369.950971062256</c:v>
                </c:pt>
                <c:pt idx="3">
                  <c:v>1108.4972471325677</c:v>
                </c:pt>
                <c:pt idx="4">
                  <c:v>911.03841022078097</c:v>
                </c:pt>
                <c:pt idx="5">
                  <c:v>759.88279574253716</c:v>
                </c:pt>
                <c:pt idx="6">
                  <c:v>637.2785281454685</c:v>
                </c:pt>
                <c:pt idx="7">
                  <c:v>529.4873968568794</c:v>
                </c:pt>
                <c:pt idx="8">
                  <c:v>428.33107584746369</c:v>
                </c:pt>
                <c:pt idx="9">
                  <c:v>331.45848429929379</c:v>
                </c:pt>
                <c:pt idx="10">
                  <c:v>241.52131424427159</c:v>
                </c:pt>
                <c:pt idx="11">
                  <c:v>163.78678287739211</c:v>
                </c:pt>
                <c:pt idx="12">
                  <c:v>102.77304706183952</c:v>
                </c:pt>
              </c:numCache>
            </c:numRef>
          </c:val>
          <c:extLst xmlns:c16r2="http://schemas.microsoft.com/office/drawing/2015/06/chart">
            <c:ext xmlns:c16="http://schemas.microsoft.com/office/drawing/2014/chart" uri="{C3380CC4-5D6E-409C-BE32-E72D297353CC}">
              <c16:uniqueId val="{00000000-184A-4240-ABDB-93C8DD04BB75}"/>
            </c:ext>
          </c:extLst>
        </c:ser>
        <c:ser>
          <c:idx val="1"/>
          <c:order val="1"/>
          <c:tx>
            <c:strRef>
              <c:f>'B5.Usage'!$AA$5</c:f>
              <c:strCache>
                <c:ptCount val="1"/>
                <c:pt idx="0">
                  <c:v>HCFC-123</c:v>
                </c:pt>
              </c:strCache>
            </c:strRef>
          </c:tx>
          <c:spPr>
            <a:solidFill>
              <a:schemeClr val="accent2"/>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'B5.Usage'!$AA$153:$AA$165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184A-4240-ABDB-93C8DD04BB75}"/>
            </c:ext>
          </c:extLst>
        </c:ser>
        <c:ser>
          <c:idx val="2"/>
          <c:order val="2"/>
          <c:tx>
            <c:strRef>
              <c:f>'B5.Usage'!$AB$5</c:f>
              <c:strCache>
                <c:ptCount val="1"/>
                <c:pt idx="0">
                  <c:v>HFC-134a</c:v>
                </c:pt>
              </c:strCache>
            </c:strRef>
          </c:tx>
          <c:spPr>
            <a:solidFill>
              <a:schemeClr val="accent3"/>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'B5.Usage'!$AB$153:$AB$165</c:f>
              <c:numCache>
                <c:formatCode>#,##0</c:formatCode>
                <c:ptCount val="13"/>
                <c:pt idx="0">
                  <c:v>21761.717732636647</c:v>
                </c:pt>
                <c:pt idx="1">
                  <c:v>21005.947591859745</c:v>
                </c:pt>
                <c:pt idx="2">
                  <c:v>20943.040506764606</c:v>
                </c:pt>
                <c:pt idx="3">
                  <c:v>20470.514347980381</c:v>
                </c:pt>
                <c:pt idx="4">
                  <c:v>19937.519664997671</c:v>
                </c:pt>
                <c:pt idx="5">
                  <c:v>19357.53726358309</c:v>
                </c:pt>
                <c:pt idx="6">
                  <c:v>18741.434421495615</c:v>
                </c:pt>
                <c:pt idx="7">
                  <c:v>18097.195813032289</c:v>
                </c:pt>
                <c:pt idx="8">
                  <c:v>17059.848404514396</c:v>
                </c:pt>
                <c:pt idx="9">
                  <c:v>15964.771715418987</c:v>
                </c:pt>
                <c:pt idx="10">
                  <c:v>14815.297050565805</c:v>
                </c:pt>
                <c:pt idx="11">
                  <c:v>13613.666837447048</c:v>
                </c:pt>
                <c:pt idx="12">
                  <c:v>12361.089319184415</c:v>
                </c:pt>
              </c:numCache>
            </c:numRef>
          </c:val>
          <c:extLst xmlns:c16r2="http://schemas.microsoft.com/office/drawing/2015/06/chart">
            <c:ext xmlns:c16="http://schemas.microsoft.com/office/drawing/2014/chart" uri="{C3380CC4-5D6E-409C-BE32-E72D297353CC}">
              <c16:uniqueId val="{00000002-184A-4240-ABDB-93C8DD04BB75}"/>
            </c:ext>
          </c:extLst>
        </c:ser>
        <c:ser>
          <c:idx val="3"/>
          <c:order val="3"/>
          <c:tx>
            <c:strRef>
              <c:f>'B5.Usage'!$AC$5</c:f>
              <c:strCache>
                <c:ptCount val="1"/>
                <c:pt idx="0">
                  <c:v>HFC-404A</c:v>
                </c:pt>
              </c:strCache>
            </c:strRef>
          </c:tx>
          <c:spPr>
            <a:solidFill>
              <a:schemeClr val="accent4"/>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'B5.Usage'!$AC$153:$AC$165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184A-4240-ABDB-93C8DD04BB75}"/>
            </c:ext>
          </c:extLst>
        </c:ser>
        <c:ser>
          <c:idx val="4"/>
          <c:order val="4"/>
          <c:tx>
            <c:strRef>
              <c:f>'B5.Usage'!$AD$5</c:f>
              <c:strCache>
                <c:ptCount val="1"/>
                <c:pt idx="0">
                  <c:v>HFC-410A</c:v>
                </c:pt>
              </c:strCache>
            </c:strRef>
          </c:tx>
          <c:spPr>
            <a:solidFill>
              <a:schemeClr val="accent5"/>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'B5.Usage'!$AD$153:$AD$165</c:f>
              <c:numCache>
                <c:formatCode>#,##0</c:formatCode>
                <c:ptCount val="13"/>
                <c:pt idx="0">
                  <c:v>8049.5570246763473</c:v>
                </c:pt>
                <c:pt idx="1">
                  <c:v>8730.7854913279334</c:v>
                </c:pt>
                <c:pt idx="2">
                  <c:v>9630.2571412038869</c:v>
                </c:pt>
                <c:pt idx="3">
                  <c:v>10451.206990835301</c:v>
                </c:pt>
                <c:pt idx="4">
                  <c:v>11181.260781231533</c:v>
                </c:pt>
                <c:pt idx="5">
                  <c:v>11805.753610037671</c:v>
                </c:pt>
                <c:pt idx="6">
                  <c:v>12308.678639420163</c:v>
                </c:pt>
                <c:pt idx="7">
                  <c:v>12674.712835561588</c:v>
                </c:pt>
                <c:pt idx="8">
                  <c:v>12891.594034546019</c:v>
                </c:pt>
                <c:pt idx="9">
                  <c:v>12951.320165559984</c:v>
                </c:pt>
                <c:pt idx="10">
                  <c:v>12849.058198488385</c:v>
                </c:pt>
                <c:pt idx="11">
                  <c:v>12580.783849952042</c:v>
                </c:pt>
                <c:pt idx="12">
                  <c:v>12142.783815907289</c:v>
                </c:pt>
              </c:numCache>
            </c:numRef>
          </c:val>
          <c:extLst xmlns:c16r2="http://schemas.microsoft.com/office/drawing/2015/06/chart">
            <c:ext xmlns:c16="http://schemas.microsoft.com/office/drawing/2014/chart" uri="{C3380CC4-5D6E-409C-BE32-E72D297353CC}">
              <c16:uniqueId val="{00000004-184A-4240-ABDB-93C8DD04BB75}"/>
            </c:ext>
          </c:extLst>
        </c:ser>
        <c:ser>
          <c:idx val="5"/>
          <c:order val="5"/>
          <c:tx>
            <c:strRef>
              <c:f>'B5.Usage'!$AE$5</c:f>
              <c:strCache>
                <c:ptCount val="1"/>
                <c:pt idx="0">
                  <c:v>HFC-407C</c:v>
                </c:pt>
              </c:strCache>
            </c:strRef>
          </c:tx>
          <c:spPr>
            <a:solidFill>
              <a:schemeClr val="accent6"/>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'B5.Usage'!$AE$153:$AE$165</c:f>
              <c:numCache>
                <c:formatCode>#,##0</c:formatCode>
                <c:ptCount val="13"/>
                <c:pt idx="0">
                  <c:v>36853.321102663511</c:v>
                </c:pt>
                <c:pt idx="1">
                  <c:v>37627.634957583847</c:v>
                </c:pt>
                <c:pt idx="2">
                  <c:v>39266.391963319729</c:v>
                </c:pt>
                <c:pt idx="3">
                  <c:v>40299.91013270335</c:v>
                </c:pt>
                <c:pt idx="4">
                  <c:v>40991.849115467114</c:v>
                </c:pt>
                <c:pt idx="5">
                  <c:v>41334.267685155341</c:v>
                </c:pt>
                <c:pt idx="6">
                  <c:v>41315.832290384402</c:v>
                </c:pt>
                <c:pt idx="7">
                  <c:v>40927.470656303842</c:v>
                </c:pt>
                <c:pt idx="8">
                  <c:v>40155.549151303589</c:v>
                </c:pt>
                <c:pt idx="9">
                  <c:v>39030.805464039651</c:v>
                </c:pt>
                <c:pt idx="10">
                  <c:v>37587.206724881275</c:v>
                </c:pt>
                <c:pt idx="11">
                  <c:v>35860.297358798183</c:v>
                </c:pt>
                <c:pt idx="12">
                  <c:v>33878.916556012293</c:v>
                </c:pt>
              </c:numCache>
            </c:numRef>
          </c:val>
          <c:extLst xmlns:c16r2="http://schemas.microsoft.com/office/drawing/2015/06/chart">
            <c:ext xmlns:c16="http://schemas.microsoft.com/office/drawing/2014/chart" uri="{C3380CC4-5D6E-409C-BE32-E72D297353CC}">
              <c16:uniqueId val="{00000005-184A-4240-ABDB-93C8DD04BB75}"/>
            </c:ext>
          </c:extLst>
        </c:ser>
        <c:ser>
          <c:idx val="6"/>
          <c:order val="6"/>
          <c:tx>
            <c:strRef>
              <c:f>'B5.Usage'!$AF$5</c:f>
              <c:strCache>
                <c:ptCount val="1"/>
                <c:pt idx="0">
                  <c:v>HFC-32</c:v>
                </c:pt>
              </c:strCache>
            </c:strRef>
          </c:tx>
          <c:spPr>
            <a:solidFill>
              <a:schemeClr val="accent1">
                <a:lumMod val="60000"/>
              </a:schemeClr>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'B5.Usage'!$AF$153:$AF$165</c:f>
              <c:numCache>
                <c:formatCode>#,##0</c:formatCode>
                <c:ptCount val="13"/>
                <c:pt idx="0">
                  <c:v>0</c:v>
                </c:pt>
                <c:pt idx="1">
                  <c:v>0</c:v>
                </c:pt>
                <c:pt idx="2">
                  <c:v>0</c:v>
                </c:pt>
                <c:pt idx="3">
                  <c:v>76.140068297150123</c:v>
                </c:pt>
                <c:pt idx="4">
                  <c:v>230.70440693981789</c:v>
                </c:pt>
                <c:pt idx="5">
                  <c:v>466.02861250793887</c:v>
                </c:pt>
                <c:pt idx="6">
                  <c:v>784.50070370895776</c:v>
                </c:pt>
                <c:pt idx="7">
                  <c:v>1188.5621637149368</c:v>
                </c:pt>
                <c:pt idx="8">
                  <c:v>1680.7089457191391</c:v>
                </c:pt>
                <c:pt idx="9">
                  <c:v>2263.4919591687149</c:v>
                </c:pt>
                <c:pt idx="10">
                  <c:v>2939.5136397080232</c:v>
                </c:pt>
                <c:pt idx="11">
                  <c:v>3711.4028185437269</c:v>
                </c:pt>
                <c:pt idx="12">
                  <c:v>4581.7004710965057</c:v>
                </c:pt>
              </c:numCache>
            </c:numRef>
          </c:val>
          <c:extLst xmlns:c16r2="http://schemas.microsoft.com/office/drawing/2015/06/chart">
            <c:ext xmlns:c16="http://schemas.microsoft.com/office/drawing/2014/chart" uri="{C3380CC4-5D6E-409C-BE32-E72D297353CC}">
              <c16:uniqueId val="{00000006-184A-4240-ABDB-93C8DD04BB75}"/>
            </c:ext>
          </c:extLst>
        </c:ser>
        <c:ser>
          <c:idx val="7"/>
          <c:order val="7"/>
          <c:tx>
            <c:strRef>
              <c:f>'B5.Usage'!$AG$5</c:f>
              <c:strCache>
                <c:ptCount val="1"/>
                <c:pt idx="0">
                  <c:v>HFC-Mix</c:v>
                </c:pt>
              </c:strCache>
            </c:strRef>
          </c:tx>
          <c:spPr>
            <a:solidFill>
              <a:schemeClr val="accent2">
                <a:lumMod val="60000"/>
              </a:schemeClr>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'B5.Usage'!$AG$153:$AG$165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184A-4240-ABDB-93C8DD04BB7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'B5.Usage'!$AH$153:$AH$165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184A-4240-ABDB-93C8DD04BB7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'B5.Usage'!$AI$153:$AI$165</c:f>
              <c:numCache>
                <c:formatCode>#,##0</c:formatCode>
                <c:ptCount val="13"/>
                <c:pt idx="0">
                  <c:v>0</c:v>
                </c:pt>
                <c:pt idx="1">
                  <c:v>0</c:v>
                </c:pt>
                <c:pt idx="2">
                  <c:v>0</c:v>
                </c:pt>
                <c:pt idx="3">
                  <c:v>223.83523439601765</c:v>
                </c:pt>
                <c:pt idx="4">
                  <c:v>524.47567981663315</c:v>
                </c:pt>
                <c:pt idx="5">
                  <c:v>901.57939228782425</c:v>
                </c:pt>
                <c:pt idx="6">
                  <c:v>1354.8145895462494</c:v>
                </c:pt>
                <c:pt idx="7">
                  <c:v>1883.8597310432592</c:v>
                </c:pt>
                <c:pt idx="8">
                  <c:v>2577.5089262095739</c:v>
                </c:pt>
                <c:pt idx="9">
                  <c:v>3376.2997222578333</c:v>
                </c:pt>
                <c:pt idx="10">
                  <c:v>4279.5823005178609</c:v>
                </c:pt>
                <c:pt idx="11">
                  <c:v>5286.716978472281</c:v>
                </c:pt>
                <c:pt idx="12">
                  <c:v>6397.062371029856</c:v>
                </c:pt>
              </c:numCache>
            </c:numRef>
          </c:val>
          <c:extLst xmlns:c16r2="http://schemas.microsoft.com/office/drawing/2015/06/chart">
            <c:ext xmlns:c16="http://schemas.microsoft.com/office/drawing/2014/chart" uri="{C3380CC4-5D6E-409C-BE32-E72D297353CC}">
              <c16:uniqueId val="{00000009-184A-4240-ABDB-93C8DD04BB7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'B5.Usage'!$Y$153:$Y$165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'B5.Usage'!$AJ$153:$AJ$165</c:f>
              <c:numCache>
                <c:formatCode>#,##0</c:formatCode>
                <c:ptCount val="13"/>
                <c:pt idx="0">
                  <c:v>0</c:v>
                </c:pt>
                <c:pt idx="1">
                  <c:v>0</c:v>
                </c:pt>
                <c:pt idx="2">
                  <c:v>0</c:v>
                </c:pt>
                <c:pt idx="3">
                  <c:v>29.840957738949857</c:v>
                </c:pt>
                <c:pt idx="4">
                  <c:v>73.023119755651166</c:v>
                </c:pt>
                <c:pt idx="5">
                  <c:v>129.75735593281505</c:v>
                </c:pt>
                <c:pt idx="6">
                  <c:v>200.26045185056543</c:v>
                </c:pt>
                <c:pt idx="7">
                  <c:v>284.75521797361199</c:v>
                </c:pt>
                <c:pt idx="8">
                  <c:v>436.48491543297132</c:v>
                </c:pt>
                <c:pt idx="9">
                  <c:v>621.08970780576601</c:v>
                </c:pt>
                <c:pt idx="10">
                  <c:v>838.80225704018358</c:v>
                </c:pt>
                <c:pt idx="11">
                  <c:v>1089.8584665841743</c:v>
                </c:pt>
                <c:pt idx="12">
                  <c:v>1374.4856926424679</c:v>
                </c:pt>
              </c:numCache>
            </c:numRef>
          </c:val>
          <c:extLst xmlns:c16r2="http://schemas.microsoft.com/office/drawing/2015/06/chart">
            <c:ext xmlns:c16="http://schemas.microsoft.com/office/drawing/2014/chart" uri="{C3380CC4-5D6E-409C-BE32-E72D297353CC}">
              <c16:uniqueId val="{0000000A-184A-4240-ABDB-93C8DD04BB75}"/>
            </c:ext>
          </c:extLst>
        </c:ser>
        <c:dLbls>
          <c:showLegendKey val="0"/>
          <c:showVal val="0"/>
          <c:showCatName val="0"/>
          <c:showSerName val="0"/>
          <c:showPercent val="0"/>
          <c:showBubbleSize val="0"/>
        </c:dLbls>
        <c:axId val="409500560"/>
        <c:axId val="409500952"/>
      </c:areaChart>
      <c:catAx>
        <c:axId val="4095005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0952"/>
        <c:crosses val="autoZero"/>
        <c:auto val="1"/>
        <c:lblAlgn val="ctr"/>
        <c:lblOffset val="100"/>
        <c:noMultiLvlLbl val="0"/>
      </c:catAx>
      <c:valAx>
        <c:axId val="40950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0560"/>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'B5.Usage'!$AN$153:$AN$165</c:f>
              <c:numCache>
                <c:formatCode>#,##0.000</c:formatCode>
                <c:ptCount val="13"/>
                <c:pt idx="0">
                  <c:v>4.0953069443437819E-3</c:v>
                </c:pt>
                <c:pt idx="1">
                  <c:v>3.0883745575699243E-3</c:v>
                </c:pt>
                <c:pt idx="2">
                  <c:v>2.4796112576226832E-3</c:v>
                </c:pt>
                <c:pt idx="3">
                  <c:v>2.0063800173099476E-3</c:v>
                </c:pt>
                <c:pt idx="4">
                  <c:v>1.6489795224996135E-3</c:v>
                </c:pt>
                <c:pt idx="5">
                  <c:v>1.3753878602939923E-3</c:v>
                </c:pt>
                <c:pt idx="6">
                  <c:v>1.1534741359432979E-3</c:v>
                </c:pt>
                <c:pt idx="7">
                  <c:v>9.5837218831095166E-4</c:v>
                </c:pt>
                <c:pt idx="8">
                  <c:v>7.752792472839092E-4</c:v>
                </c:pt>
                <c:pt idx="9">
                  <c:v>5.9993985658172186E-4</c:v>
                </c:pt>
                <c:pt idx="10">
                  <c:v>4.3715357878213162E-4</c:v>
                </c:pt>
                <c:pt idx="11">
                  <c:v>2.9645407700807974E-4</c:v>
                </c:pt>
                <c:pt idx="12">
                  <c:v>1.8601921518192953E-4</c:v>
                </c:pt>
              </c:numCache>
            </c:numRef>
          </c:val>
          <c:extLst xmlns:c16r2="http://schemas.microsoft.com/office/drawing/2015/06/chart">
            <c:ext xmlns:c16="http://schemas.microsoft.com/office/drawing/2014/chart" uri="{C3380CC4-5D6E-409C-BE32-E72D297353CC}">
              <c16:uniqueId val="{00000000-0648-4293-96C3-C5ABFF30FD3D}"/>
            </c:ext>
          </c:extLst>
        </c:ser>
        <c:ser>
          <c:idx val="1"/>
          <c:order val="1"/>
          <c:tx>
            <c:strRef>
              <c:f>'B5.Usage'!$AO$5</c:f>
              <c:strCache>
                <c:ptCount val="1"/>
                <c:pt idx="0">
                  <c:v>HCFC-123</c:v>
                </c:pt>
              </c:strCache>
            </c:strRef>
          </c:tx>
          <c:spPr>
            <a:solidFill>
              <a:schemeClr val="accent2"/>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'B5.Usage'!$AO$153:$AO$165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0648-4293-96C3-C5ABFF30FD3D}"/>
            </c:ext>
          </c:extLst>
        </c:ser>
        <c:ser>
          <c:idx val="2"/>
          <c:order val="2"/>
          <c:tx>
            <c:strRef>
              <c:f>'B5.Usage'!$AP$5</c:f>
              <c:strCache>
                <c:ptCount val="1"/>
                <c:pt idx="0">
                  <c:v>HFC-134a</c:v>
                </c:pt>
              </c:strCache>
            </c:strRef>
          </c:tx>
          <c:spPr>
            <a:solidFill>
              <a:schemeClr val="accent3"/>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'B5.Usage'!$AP$153:$AP$165</c:f>
              <c:numCache>
                <c:formatCode>#,##0.000</c:formatCode>
                <c:ptCount val="13"/>
                <c:pt idx="0">
                  <c:v>3.1119256357670405E-2</c:v>
                </c:pt>
                <c:pt idx="1">
                  <c:v>3.0038505056359438E-2</c:v>
                </c:pt>
                <c:pt idx="2">
                  <c:v>2.9948547924673385E-2</c:v>
                </c:pt>
                <c:pt idx="3">
                  <c:v>2.9272835517611943E-2</c:v>
                </c:pt>
                <c:pt idx="4">
                  <c:v>2.8510653120946673E-2</c:v>
                </c:pt>
                <c:pt idx="5">
                  <c:v>2.7681278286923818E-2</c:v>
                </c:pt>
                <c:pt idx="6">
                  <c:v>2.6800251222738727E-2</c:v>
                </c:pt>
                <c:pt idx="7">
                  <c:v>2.5878990012636174E-2</c:v>
                </c:pt>
                <c:pt idx="8">
                  <c:v>2.4395583218455585E-2</c:v>
                </c:pt>
                <c:pt idx="9">
                  <c:v>2.2829623553049152E-2</c:v>
                </c:pt>
                <c:pt idx="10">
                  <c:v>2.11858747823091E-2</c:v>
                </c:pt>
                <c:pt idx="11">
                  <c:v>1.946754357754928E-2</c:v>
                </c:pt>
                <c:pt idx="12">
                  <c:v>1.7676357726433712E-2</c:v>
                </c:pt>
              </c:numCache>
            </c:numRef>
          </c:val>
          <c:extLst xmlns:c16r2="http://schemas.microsoft.com/office/drawing/2015/06/chart">
            <c:ext xmlns:c16="http://schemas.microsoft.com/office/drawing/2014/chart" uri="{C3380CC4-5D6E-409C-BE32-E72D297353CC}">
              <c16:uniqueId val="{00000002-0648-4293-96C3-C5ABFF30FD3D}"/>
            </c:ext>
          </c:extLst>
        </c:ser>
        <c:ser>
          <c:idx val="3"/>
          <c:order val="3"/>
          <c:tx>
            <c:strRef>
              <c:f>'B5.Usage'!$AQ$5</c:f>
              <c:strCache>
                <c:ptCount val="1"/>
                <c:pt idx="0">
                  <c:v>HFC-404A</c:v>
                </c:pt>
              </c:strCache>
            </c:strRef>
          </c:tx>
          <c:spPr>
            <a:solidFill>
              <a:schemeClr val="accent4"/>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'B5.Usage'!$AQ$153:$AQ$165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0648-4293-96C3-C5ABFF30FD3D}"/>
            </c:ext>
          </c:extLst>
        </c:ser>
        <c:ser>
          <c:idx val="4"/>
          <c:order val="4"/>
          <c:tx>
            <c:strRef>
              <c:f>'B5.Usage'!$AR$5</c:f>
              <c:strCache>
                <c:ptCount val="1"/>
                <c:pt idx="0">
                  <c:v>HFC-410A</c:v>
                </c:pt>
              </c:strCache>
            </c:strRef>
          </c:tx>
          <c:spPr>
            <a:solidFill>
              <a:schemeClr val="accent5"/>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'B5.Usage'!$AR$153:$AR$165</c:f>
              <c:numCache>
                <c:formatCode>#,##0.000</c:formatCode>
                <c:ptCount val="13"/>
                <c:pt idx="0">
                  <c:v>1.6807475067524214E-2</c:v>
                </c:pt>
                <c:pt idx="1">
                  <c:v>1.8229880105892726E-2</c:v>
                </c:pt>
                <c:pt idx="2">
                  <c:v>2.0107976910833717E-2</c:v>
                </c:pt>
                <c:pt idx="3">
                  <c:v>2.1822120196864105E-2</c:v>
                </c:pt>
                <c:pt idx="4">
                  <c:v>2.3346472511211441E-2</c:v>
                </c:pt>
                <c:pt idx="5">
                  <c:v>2.4650413537758657E-2</c:v>
                </c:pt>
                <c:pt idx="6">
                  <c:v>2.5700520999109296E-2</c:v>
                </c:pt>
                <c:pt idx="7">
                  <c:v>2.6464800400652595E-2</c:v>
                </c:pt>
                <c:pt idx="8">
                  <c:v>2.691764834413209E-2</c:v>
                </c:pt>
                <c:pt idx="9">
                  <c:v>2.7042356505689247E-2</c:v>
                </c:pt>
                <c:pt idx="10">
                  <c:v>2.682883351844375E-2</c:v>
                </c:pt>
                <c:pt idx="11">
                  <c:v>2.6268676678699861E-2</c:v>
                </c:pt>
                <c:pt idx="12">
                  <c:v>2.5354132607614422E-2</c:v>
                </c:pt>
              </c:numCache>
            </c:numRef>
          </c:val>
          <c:extLst xmlns:c16r2="http://schemas.microsoft.com/office/drawing/2015/06/chart">
            <c:ext xmlns:c16="http://schemas.microsoft.com/office/drawing/2014/chart" uri="{C3380CC4-5D6E-409C-BE32-E72D297353CC}">
              <c16:uniqueId val="{00000004-0648-4293-96C3-C5ABFF30FD3D}"/>
            </c:ext>
          </c:extLst>
        </c:ser>
        <c:ser>
          <c:idx val="5"/>
          <c:order val="5"/>
          <c:tx>
            <c:strRef>
              <c:f>'B5.Usage'!$AS$5</c:f>
              <c:strCache>
                <c:ptCount val="1"/>
                <c:pt idx="0">
                  <c:v>HFC-407C</c:v>
                </c:pt>
              </c:strCache>
            </c:strRef>
          </c:tx>
          <c:spPr>
            <a:solidFill>
              <a:schemeClr val="accent6"/>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'B5.Usage'!$AS$153:$AS$165</c:f>
              <c:numCache>
                <c:formatCode>#,##0.000</c:formatCode>
                <c:ptCount val="13"/>
                <c:pt idx="0">
                  <c:v>6.537779163612506E-2</c:v>
                </c:pt>
                <c:pt idx="1">
                  <c:v>6.6751424414753749E-2</c:v>
                </c:pt>
                <c:pt idx="2">
                  <c:v>6.9658579342929197E-2</c:v>
                </c:pt>
                <c:pt idx="3">
                  <c:v>7.149204057541575E-2</c:v>
                </c:pt>
                <c:pt idx="4">
                  <c:v>7.2719540330838661E-2</c:v>
                </c:pt>
                <c:pt idx="5">
                  <c:v>7.3326990873465572E-2</c:v>
                </c:pt>
                <c:pt idx="6">
                  <c:v>7.3294286483141929E-2</c:v>
                </c:pt>
                <c:pt idx="7">
                  <c:v>7.2605332944283008E-2</c:v>
                </c:pt>
                <c:pt idx="8">
                  <c:v>7.1235944194412565E-2</c:v>
                </c:pt>
                <c:pt idx="9">
                  <c:v>6.9240648893206344E-2</c:v>
                </c:pt>
                <c:pt idx="10">
                  <c:v>6.6679704729939379E-2</c:v>
                </c:pt>
                <c:pt idx="11">
                  <c:v>6.3616167514507979E-2</c:v>
                </c:pt>
                <c:pt idx="12">
                  <c:v>6.0101197970365811E-2</c:v>
                </c:pt>
              </c:numCache>
            </c:numRef>
          </c:val>
          <c:extLst xmlns:c16r2="http://schemas.microsoft.com/office/drawing/2015/06/chart">
            <c:ext xmlns:c16="http://schemas.microsoft.com/office/drawing/2014/chart" uri="{C3380CC4-5D6E-409C-BE32-E72D297353CC}">
              <c16:uniqueId val="{00000005-0648-4293-96C3-C5ABFF30FD3D}"/>
            </c:ext>
          </c:extLst>
        </c:ser>
        <c:ser>
          <c:idx val="6"/>
          <c:order val="6"/>
          <c:tx>
            <c:strRef>
              <c:f>'B5.Usage'!$AT$5</c:f>
              <c:strCache>
                <c:ptCount val="1"/>
                <c:pt idx="0">
                  <c:v>HFC-32</c:v>
                </c:pt>
              </c:strCache>
            </c:strRef>
          </c:tx>
          <c:spPr>
            <a:solidFill>
              <a:schemeClr val="accent1">
                <a:lumMod val="60000"/>
              </a:schemeClr>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'B5.Usage'!$AT$153:$AT$165</c:f>
              <c:numCache>
                <c:formatCode>#,##0.000</c:formatCode>
                <c:ptCount val="13"/>
                <c:pt idx="0">
                  <c:v>0</c:v>
                </c:pt>
                <c:pt idx="1">
                  <c:v>0</c:v>
                </c:pt>
                <c:pt idx="2">
                  <c:v>0</c:v>
                </c:pt>
                <c:pt idx="3">
                  <c:v>5.1394546100576336E-5</c:v>
                </c:pt>
                <c:pt idx="4">
                  <c:v>1.557254746843771E-4</c:v>
                </c:pt>
                <c:pt idx="5">
                  <c:v>3.1456931344285875E-4</c:v>
                </c:pt>
                <c:pt idx="6">
                  <c:v>5.295379750035465E-4</c:v>
                </c:pt>
                <c:pt idx="7">
                  <c:v>8.022794605075823E-4</c:v>
                </c:pt>
                <c:pt idx="8">
                  <c:v>1.1344785383604189E-3</c:v>
                </c:pt>
                <c:pt idx="9">
                  <c:v>1.5278570724388825E-3</c:v>
                </c:pt>
                <c:pt idx="10">
                  <c:v>1.984171706802916E-3</c:v>
                </c:pt>
                <c:pt idx="11">
                  <c:v>2.5051969025170154E-3</c:v>
                </c:pt>
                <c:pt idx="12">
                  <c:v>3.0926478179901414E-3</c:v>
                </c:pt>
              </c:numCache>
            </c:numRef>
          </c:val>
          <c:extLst xmlns:c16r2="http://schemas.microsoft.com/office/drawing/2015/06/chart">
            <c:ext xmlns:c16="http://schemas.microsoft.com/office/drawing/2014/chart" uri="{C3380CC4-5D6E-409C-BE32-E72D297353CC}">
              <c16:uniqueId val="{00000006-0648-4293-96C3-C5ABFF30FD3D}"/>
            </c:ext>
          </c:extLst>
        </c:ser>
        <c:ser>
          <c:idx val="7"/>
          <c:order val="7"/>
          <c:tx>
            <c:strRef>
              <c:f>'B5.Usage'!$AU$5</c:f>
              <c:strCache>
                <c:ptCount val="1"/>
                <c:pt idx="0">
                  <c:v>HFC-Mix</c:v>
                </c:pt>
              </c:strCache>
            </c:strRef>
          </c:tx>
          <c:spPr>
            <a:solidFill>
              <a:schemeClr val="accent2">
                <a:lumMod val="60000"/>
              </a:schemeClr>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'B5.Usage'!$AU$153:$AU$165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0648-4293-96C3-C5ABFF30FD3D}"/>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'B5.Usage'!$AV$153:$AV$165</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0648-4293-96C3-C5ABFF30FD3D}"/>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'B5.Usage'!$AW$153:$AW$165</c:f>
              <c:numCache>
                <c:formatCode>#,##0.000</c:formatCode>
                <c:ptCount val="13"/>
                <c:pt idx="0">
                  <c:v>0</c:v>
                </c:pt>
                <c:pt idx="1">
                  <c:v>0</c:v>
                </c:pt>
                <c:pt idx="2">
                  <c:v>0</c:v>
                </c:pt>
                <c:pt idx="3">
                  <c:v>1.1191761719800883E-4</c:v>
                </c:pt>
                <c:pt idx="4">
                  <c:v>2.6223783990831658E-4</c:v>
                </c:pt>
                <c:pt idx="5">
                  <c:v>4.5078969614391215E-4</c:v>
                </c:pt>
                <c:pt idx="6">
                  <c:v>6.7740729477312473E-4</c:v>
                </c:pt>
                <c:pt idx="7">
                  <c:v>9.4192986552162961E-4</c:v>
                </c:pt>
                <c:pt idx="8">
                  <c:v>1.288754463104787E-3</c:v>
                </c:pt>
                <c:pt idx="9">
                  <c:v>1.6881498611289168E-3</c:v>
                </c:pt>
                <c:pt idx="10">
                  <c:v>2.1397911502589306E-3</c:v>
                </c:pt>
                <c:pt idx="11">
                  <c:v>2.6433584892361405E-3</c:v>
                </c:pt>
                <c:pt idx="12">
                  <c:v>3.1985311855149278E-3</c:v>
                </c:pt>
              </c:numCache>
            </c:numRef>
          </c:val>
          <c:extLst xmlns:c16r2="http://schemas.microsoft.com/office/drawing/2015/06/chart">
            <c:ext xmlns:c16="http://schemas.microsoft.com/office/drawing/2014/chart" uri="{C3380CC4-5D6E-409C-BE32-E72D297353CC}">
              <c16:uniqueId val="{00000009-0648-4293-96C3-C5ABFF30FD3D}"/>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'B5.Usage'!$AM$153:$AM$165</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'B5.Usage'!$AX$153:$AX$165</c:f>
              <c:numCache>
                <c:formatCode>#,##0.000</c:formatCode>
                <c:ptCount val="13"/>
                <c:pt idx="0">
                  <c:v>0</c:v>
                </c:pt>
                <c:pt idx="1">
                  <c:v>0</c:v>
                </c:pt>
                <c:pt idx="2">
                  <c:v>0</c:v>
                </c:pt>
                <c:pt idx="3">
                  <c:v>1.1936383095579942E-7</c:v>
                </c:pt>
                <c:pt idx="4">
                  <c:v>2.9209247902260467E-7</c:v>
                </c:pt>
                <c:pt idx="5">
                  <c:v>5.190294237312602E-7</c:v>
                </c:pt>
                <c:pt idx="6">
                  <c:v>8.0104180740226174E-7</c:v>
                </c:pt>
                <c:pt idx="7">
                  <c:v>1.139020871894448E-6</c:v>
                </c:pt>
                <c:pt idx="8">
                  <c:v>1.7459396617318852E-6</c:v>
                </c:pt>
                <c:pt idx="9">
                  <c:v>2.4843588312230642E-6</c:v>
                </c:pt>
                <c:pt idx="10">
                  <c:v>3.3552090281607345E-6</c:v>
                </c:pt>
                <c:pt idx="11">
                  <c:v>4.3594338663366972E-6</c:v>
                </c:pt>
                <c:pt idx="12">
                  <c:v>5.4979427705698722E-6</c:v>
                </c:pt>
              </c:numCache>
            </c:numRef>
          </c:val>
          <c:extLst xmlns:c16r2="http://schemas.microsoft.com/office/drawing/2015/06/chart">
            <c:ext xmlns:c16="http://schemas.microsoft.com/office/drawing/2014/chart" uri="{C3380CC4-5D6E-409C-BE32-E72D297353CC}">
              <c16:uniqueId val="{0000000A-0648-4293-96C3-C5ABFF30FD3D}"/>
            </c:ext>
          </c:extLst>
        </c:ser>
        <c:dLbls>
          <c:showLegendKey val="0"/>
          <c:showVal val="0"/>
          <c:showCatName val="0"/>
          <c:showSerName val="0"/>
          <c:showPercent val="0"/>
          <c:showBubbleSize val="0"/>
        </c:dLbls>
        <c:axId val="409501736"/>
        <c:axId val="409502128"/>
      </c:areaChart>
      <c:catAx>
        <c:axId val="409501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2128"/>
        <c:crosses val="autoZero"/>
        <c:auto val="1"/>
        <c:lblAlgn val="ctr"/>
        <c:lblOffset val="100"/>
        <c:noMultiLvlLbl val="0"/>
      </c:catAx>
      <c:valAx>
        <c:axId val="409502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173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'B5.Usage'!$Z$174:$Z$186</c:f>
              <c:numCache>
                <c:formatCode>#,##0</c:formatCode>
                <c:ptCount val="13"/>
                <c:pt idx="0">
                  <c:v>2262.6005217368961</c:v>
                </c:pt>
                <c:pt idx="1">
                  <c:v>1706.2842859502343</c:v>
                </c:pt>
                <c:pt idx="2">
                  <c:v>1369.950971062256</c:v>
                </c:pt>
                <c:pt idx="3">
                  <c:v>1108.4972471325677</c:v>
                </c:pt>
                <c:pt idx="4">
                  <c:v>911.03841022078097</c:v>
                </c:pt>
                <c:pt idx="5">
                  <c:v>759.88279574253716</c:v>
                </c:pt>
                <c:pt idx="6">
                  <c:v>637.2785281454685</c:v>
                </c:pt>
                <c:pt idx="7">
                  <c:v>529.4873968568794</c:v>
                </c:pt>
                <c:pt idx="8">
                  <c:v>428.33107584746369</c:v>
                </c:pt>
                <c:pt idx="9">
                  <c:v>331.45848429929379</c:v>
                </c:pt>
                <c:pt idx="10">
                  <c:v>241.52131424427159</c:v>
                </c:pt>
                <c:pt idx="11">
                  <c:v>163.78678287739211</c:v>
                </c:pt>
                <c:pt idx="12">
                  <c:v>102.77304706183952</c:v>
                </c:pt>
              </c:numCache>
            </c:numRef>
          </c:val>
          <c:extLst xmlns:c16r2="http://schemas.microsoft.com/office/drawing/2015/06/chart">
            <c:ext xmlns:c16="http://schemas.microsoft.com/office/drawing/2014/chart" uri="{C3380CC4-5D6E-409C-BE32-E72D297353CC}">
              <c16:uniqueId val="{00000000-DBF4-4318-9587-72D9A5EC7810}"/>
            </c:ext>
          </c:extLst>
        </c:ser>
        <c:ser>
          <c:idx val="1"/>
          <c:order val="1"/>
          <c:tx>
            <c:strRef>
              <c:f>'B5.Usage'!$AA$5</c:f>
              <c:strCache>
                <c:ptCount val="1"/>
                <c:pt idx="0">
                  <c:v>HCFC-123</c:v>
                </c:pt>
              </c:strCache>
            </c:strRef>
          </c:tx>
          <c:spPr>
            <a:solidFill>
              <a:schemeClr val="accent2"/>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'B5.Usage'!$AA$174:$AA$186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DBF4-4318-9587-72D9A5EC7810}"/>
            </c:ext>
          </c:extLst>
        </c:ser>
        <c:ser>
          <c:idx val="2"/>
          <c:order val="2"/>
          <c:tx>
            <c:strRef>
              <c:f>'B5.Usage'!$AB$5</c:f>
              <c:strCache>
                <c:ptCount val="1"/>
                <c:pt idx="0">
                  <c:v>HFC-134a</c:v>
                </c:pt>
              </c:strCache>
            </c:strRef>
          </c:tx>
          <c:spPr>
            <a:solidFill>
              <a:schemeClr val="accent3"/>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'B5.Usage'!$AB$174:$AB$186</c:f>
              <c:numCache>
                <c:formatCode>#,##0</c:formatCode>
                <c:ptCount val="13"/>
                <c:pt idx="0">
                  <c:v>659794.38150466012</c:v>
                </c:pt>
                <c:pt idx="1">
                  <c:v>661212.98638106254</c:v>
                </c:pt>
                <c:pt idx="2">
                  <c:v>661864.98847613181</c:v>
                </c:pt>
                <c:pt idx="3">
                  <c:v>656140.11198811932</c:v>
                </c:pt>
                <c:pt idx="4">
                  <c:v>644635.87398728309</c:v>
                </c:pt>
                <c:pt idx="5">
                  <c:v>627706.77486436372</c:v>
                </c:pt>
                <c:pt idx="6">
                  <c:v>605080.94597005204</c:v>
                </c:pt>
                <c:pt idx="7">
                  <c:v>576996.6158498635</c:v>
                </c:pt>
                <c:pt idx="8">
                  <c:v>547041.01163908257</c:v>
                </c:pt>
                <c:pt idx="9">
                  <c:v>515499.83089600777</c:v>
                </c:pt>
                <c:pt idx="10">
                  <c:v>482438.19657618593</c:v>
                </c:pt>
                <c:pt idx="11">
                  <c:v>447985.53036481416</c:v>
                </c:pt>
                <c:pt idx="12">
                  <c:v>412097.94359241956</c:v>
                </c:pt>
              </c:numCache>
            </c:numRef>
          </c:val>
          <c:extLst xmlns:c16r2="http://schemas.microsoft.com/office/drawing/2015/06/chart">
            <c:ext xmlns:c16="http://schemas.microsoft.com/office/drawing/2014/chart" uri="{C3380CC4-5D6E-409C-BE32-E72D297353CC}">
              <c16:uniqueId val="{00000002-DBF4-4318-9587-72D9A5EC7810}"/>
            </c:ext>
          </c:extLst>
        </c:ser>
        <c:ser>
          <c:idx val="3"/>
          <c:order val="3"/>
          <c:tx>
            <c:strRef>
              <c:f>'B5.Usage'!$AC$5</c:f>
              <c:strCache>
                <c:ptCount val="1"/>
                <c:pt idx="0">
                  <c:v>HFC-404A</c:v>
                </c:pt>
              </c:strCache>
            </c:strRef>
          </c:tx>
          <c:spPr>
            <a:solidFill>
              <a:schemeClr val="accent4"/>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'B5.Usage'!$AC$174:$AC$186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DBF4-4318-9587-72D9A5EC7810}"/>
            </c:ext>
          </c:extLst>
        </c:ser>
        <c:ser>
          <c:idx val="4"/>
          <c:order val="4"/>
          <c:tx>
            <c:strRef>
              <c:f>'B5.Usage'!$AD$5</c:f>
              <c:strCache>
                <c:ptCount val="1"/>
                <c:pt idx="0">
                  <c:v>HFC-410A</c:v>
                </c:pt>
              </c:strCache>
            </c:strRef>
          </c:tx>
          <c:spPr>
            <a:solidFill>
              <a:schemeClr val="accent5"/>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'B5.Usage'!$AD$174:$AD$186</c:f>
              <c:numCache>
                <c:formatCode>#,##0</c:formatCode>
                <c:ptCount val="13"/>
                <c:pt idx="0">
                  <c:v>8049.5570246763473</c:v>
                </c:pt>
                <c:pt idx="1">
                  <c:v>8730.7854913279334</c:v>
                </c:pt>
                <c:pt idx="2">
                  <c:v>9630.2571412038869</c:v>
                </c:pt>
                <c:pt idx="3">
                  <c:v>10451.206990835301</c:v>
                </c:pt>
                <c:pt idx="4">
                  <c:v>11181.260781231533</c:v>
                </c:pt>
                <c:pt idx="5">
                  <c:v>11805.753610037671</c:v>
                </c:pt>
                <c:pt idx="6">
                  <c:v>12308.678639420163</c:v>
                </c:pt>
                <c:pt idx="7">
                  <c:v>12674.712835561588</c:v>
                </c:pt>
                <c:pt idx="8">
                  <c:v>12891.594034546019</c:v>
                </c:pt>
                <c:pt idx="9">
                  <c:v>12951.320165559984</c:v>
                </c:pt>
                <c:pt idx="10">
                  <c:v>12849.058198488385</c:v>
                </c:pt>
                <c:pt idx="11">
                  <c:v>12580.783849952042</c:v>
                </c:pt>
                <c:pt idx="12">
                  <c:v>12142.783815907289</c:v>
                </c:pt>
              </c:numCache>
            </c:numRef>
          </c:val>
          <c:extLst xmlns:c16r2="http://schemas.microsoft.com/office/drawing/2015/06/chart">
            <c:ext xmlns:c16="http://schemas.microsoft.com/office/drawing/2014/chart" uri="{C3380CC4-5D6E-409C-BE32-E72D297353CC}">
              <c16:uniqueId val="{00000004-DBF4-4318-9587-72D9A5EC7810}"/>
            </c:ext>
          </c:extLst>
        </c:ser>
        <c:ser>
          <c:idx val="5"/>
          <c:order val="5"/>
          <c:tx>
            <c:strRef>
              <c:f>'B5.Usage'!$AE$5</c:f>
              <c:strCache>
                <c:ptCount val="1"/>
                <c:pt idx="0">
                  <c:v>HFC-407C</c:v>
                </c:pt>
              </c:strCache>
            </c:strRef>
          </c:tx>
          <c:spPr>
            <a:solidFill>
              <a:schemeClr val="accent6"/>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'B5.Usage'!$AE$174:$AE$186</c:f>
              <c:numCache>
                <c:formatCode>#,##0</c:formatCode>
                <c:ptCount val="13"/>
                <c:pt idx="0">
                  <c:v>36853.321102663511</c:v>
                </c:pt>
                <c:pt idx="1">
                  <c:v>37627.634957583847</c:v>
                </c:pt>
                <c:pt idx="2">
                  <c:v>39266.391963319729</c:v>
                </c:pt>
                <c:pt idx="3">
                  <c:v>40299.91013270335</c:v>
                </c:pt>
                <c:pt idx="4">
                  <c:v>40991.849115467114</c:v>
                </c:pt>
                <c:pt idx="5">
                  <c:v>41334.267685155341</c:v>
                </c:pt>
                <c:pt idx="6">
                  <c:v>41315.832290384402</c:v>
                </c:pt>
                <c:pt idx="7">
                  <c:v>40927.470656303842</c:v>
                </c:pt>
                <c:pt idx="8">
                  <c:v>40155.549151303589</c:v>
                </c:pt>
                <c:pt idx="9">
                  <c:v>39030.805464039651</c:v>
                </c:pt>
                <c:pt idx="10">
                  <c:v>37587.206724881275</c:v>
                </c:pt>
                <c:pt idx="11">
                  <c:v>35860.297358798183</c:v>
                </c:pt>
                <c:pt idx="12">
                  <c:v>33878.916556012293</c:v>
                </c:pt>
              </c:numCache>
            </c:numRef>
          </c:val>
          <c:extLst xmlns:c16r2="http://schemas.microsoft.com/office/drawing/2015/06/chart">
            <c:ext xmlns:c16="http://schemas.microsoft.com/office/drawing/2014/chart" uri="{C3380CC4-5D6E-409C-BE32-E72D297353CC}">
              <c16:uniqueId val="{00000005-DBF4-4318-9587-72D9A5EC7810}"/>
            </c:ext>
          </c:extLst>
        </c:ser>
        <c:ser>
          <c:idx val="6"/>
          <c:order val="6"/>
          <c:tx>
            <c:strRef>
              <c:f>'B5.Usage'!$AF$5</c:f>
              <c:strCache>
                <c:ptCount val="1"/>
                <c:pt idx="0">
                  <c:v>HFC-32</c:v>
                </c:pt>
              </c:strCache>
            </c:strRef>
          </c:tx>
          <c:spPr>
            <a:solidFill>
              <a:schemeClr val="accent1">
                <a:lumMod val="60000"/>
              </a:schemeClr>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'B5.Usage'!$AF$174:$AF$186</c:f>
              <c:numCache>
                <c:formatCode>#,##0</c:formatCode>
                <c:ptCount val="13"/>
                <c:pt idx="0">
                  <c:v>0</c:v>
                </c:pt>
                <c:pt idx="1">
                  <c:v>0</c:v>
                </c:pt>
                <c:pt idx="2">
                  <c:v>0</c:v>
                </c:pt>
                <c:pt idx="3">
                  <c:v>76.140068297150123</c:v>
                </c:pt>
                <c:pt idx="4">
                  <c:v>230.70440693981789</c:v>
                </c:pt>
                <c:pt idx="5">
                  <c:v>466.02861250793887</c:v>
                </c:pt>
                <c:pt idx="6">
                  <c:v>784.50070370895776</c:v>
                </c:pt>
                <c:pt idx="7">
                  <c:v>1188.5621637149368</c:v>
                </c:pt>
                <c:pt idx="8">
                  <c:v>1680.7089457191391</c:v>
                </c:pt>
                <c:pt idx="9">
                  <c:v>2263.4919591687149</c:v>
                </c:pt>
                <c:pt idx="10">
                  <c:v>2939.5136397080232</c:v>
                </c:pt>
                <c:pt idx="11">
                  <c:v>3711.4028185437269</c:v>
                </c:pt>
                <c:pt idx="12">
                  <c:v>4581.7004710965057</c:v>
                </c:pt>
              </c:numCache>
            </c:numRef>
          </c:val>
          <c:extLst xmlns:c16r2="http://schemas.microsoft.com/office/drawing/2015/06/chart">
            <c:ext xmlns:c16="http://schemas.microsoft.com/office/drawing/2014/chart" uri="{C3380CC4-5D6E-409C-BE32-E72D297353CC}">
              <c16:uniqueId val="{00000006-DBF4-4318-9587-72D9A5EC7810}"/>
            </c:ext>
          </c:extLst>
        </c:ser>
        <c:ser>
          <c:idx val="7"/>
          <c:order val="7"/>
          <c:tx>
            <c:strRef>
              <c:f>'B5.Usage'!$AG$5</c:f>
              <c:strCache>
                <c:ptCount val="1"/>
                <c:pt idx="0">
                  <c:v>HFC-Mix</c:v>
                </c:pt>
              </c:strCache>
            </c:strRef>
          </c:tx>
          <c:spPr>
            <a:solidFill>
              <a:schemeClr val="accent2">
                <a:lumMod val="60000"/>
              </a:schemeClr>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'B5.Usage'!$AG$174:$AG$186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DBF4-4318-9587-72D9A5EC7810}"/>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'B5.Usage'!$AH$174:$AH$186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DBF4-4318-9587-72D9A5EC7810}"/>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'B5.Usage'!$AI$174:$AI$186</c:f>
              <c:numCache>
                <c:formatCode>#,##0</c:formatCode>
                <c:ptCount val="13"/>
                <c:pt idx="0">
                  <c:v>0</c:v>
                </c:pt>
                <c:pt idx="1">
                  <c:v>0</c:v>
                </c:pt>
                <c:pt idx="2">
                  <c:v>0</c:v>
                </c:pt>
                <c:pt idx="3">
                  <c:v>223.83523439601765</c:v>
                </c:pt>
                <c:pt idx="4">
                  <c:v>524.47567981663315</c:v>
                </c:pt>
                <c:pt idx="5">
                  <c:v>901.57939228782425</c:v>
                </c:pt>
                <c:pt idx="6">
                  <c:v>1354.8145895462494</c:v>
                </c:pt>
                <c:pt idx="7">
                  <c:v>1883.8597310432592</c:v>
                </c:pt>
                <c:pt idx="8">
                  <c:v>2577.5089262095739</c:v>
                </c:pt>
                <c:pt idx="9">
                  <c:v>3376.2997222578333</c:v>
                </c:pt>
                <c:pt idx="10">
                  <c:v>4279.5823005178609</c:v>
                </c:pt>
                <c:pt idx="11">
                  <c:v>5286.716978472281</c:v>
                </c:pt>
                <c:pt idx="12">
                  <c:v>6397.062371029856</c:v>
                </c:pt>
              </c:numCache>
            </c:numRef>
          </c:val>
          <c:extLst xmlns:c16r2="http://schemas.microsoft.com/office/drawing/2015/06/chart">
            <c:ext xmlns:c16="http://schemas.microsoft.com/office/drawing/2014/chart" uri="{C3380CC4-5D6E-409C-BE32-E72D297353CC}">
              <c16:uniqueId val="{00000009-DBF4-4318-9587-72D9A5EC7810}"/>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'B5.Usage'!$Y$174:$Y$186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'B5.Usage'!$AJ$174:$AJ$186</c:f>
              <c:numCache>
                <c:formatCode>#,##0</c:formatCode>
                <c:ptCount val="13"/>
                <c:pt idx="0">
                  <c:v>390.51202336555548</c:v>
                </c:pt>
                <c:pt idx="1">
                  <c:v>1335.6532498163667</c:v>
                </c:pt>
                <c:pt idx="2">
                  <c:v>3224.548669867339</c:v>
                </c:pt>
                <c:pt idx="3">
                  <c:v>10528.200639621349</c:v>
                </c:pt>
                <c:pt idx="4">
                  <c:v>23236.528283279327</c:v>
                </c:pt>
                <c:pt idx="5">
                  <c:v>41365.592231630653</c:v>
                </c:pt>
                <c:pt idx="6">
                  <c:v>65089.398107118403</c:v>
                </c:pt>
                <c:pt idx="7">
                  <c:v>94218.49554490803</c:v>
                </c:pt>
                <c:pt idx="8">
                  <c:v>125012.2439910739</c:v>
                </c:pt>
                <c:pt idx="9">
                  <c:v>157380.67250332635</c:v>
                </c:pt>
                <c:pt idx="10">
                  <c:v>191253.24175872924</c:v>
                </c:pt>
                <c:pt idx="11">
                  <c:v>226376.59345830095</c:v>
                </c:pt>
                <c:pt idx="12">
                  <c:v>262775.71885325614</c:v>
                </c:pt>
              </c:numCache>
            </c:numRef>
          </c:val>
          <c:extLst xmlns:c16r2="http://schemas.microsoft.com/office/drawing/2015/06/chart">
            <c:ext xmlns:c16="http://schemas.microsoft.com/office/drawing/2014/chart" uri="{C3380CC4-5D6E-409C-BE32-E72D297353CC}">
              <c16:uniqueId val="{0000000A-DBF4-4318-9587-72D9A5EC7810}"/>
            </c:ext>
          </c:extLst>
        </c:ser>
        <c:dLbls>
          <c:showLegendKey val="0"/>
          <c:showVal val="0"/>
          <c:showCatName val="0"/>
          <c:showSerName val="0"/>
          <c:showPercent val="0"/>
          <c:showBubbleSize val="0"/>
        </c:dLbls>
        <c:axId val="409502912"/>
        <c:axId val="409503304"/>
      </c:areaChart>
      <c:catAx>
        <c:axId val="4095029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3304"/>
        <c:crosses val="autoZero"/>
        <c:auto val="1"/>
        <c:lblAlgn val="ctr"/>
        <c:lblOffset val="100"/>
        <c:noMultiLvlLbl val="0"/>
      </c:catAx>
      <c:valAx>
        <c:axId val="409503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2912"/>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'B5.Usage'!$AN$174:$AN$186</c:f>
              <c:numCache>
                <c:formatCode>#,##0.000</c:formatCode>
                <c:ptCount val="13"/>
                <c:pt idx="0">
                  <c:v>4.0953069443437819E-3</c:v>
                </c:pt>
                <c:pt idx="1">
                  <c:v>3.0883745575699243E-3</c:v>
                </c:pt>
                <c:pt idx="2">
                  <c:v>2.4796112576226832E-3</c:v>
                </c:pt>
                <c:pt idx="3">
                  <c:v>2.0063800173099476E-3</c:v>
                </c:pt>
                <c:pt idx="4">
                  <c:v>1.6489795224996135E-3</c:v>
                </c:pt>
                <c:pt idx="5">
                  <c:v>1.3753878602939923E-3</c:v>
                </c:pt>
                <c:pt idx="6">
                  <c:v>1.1534741359432979E-3</c:v>
                </c:pt>
                <c:pt idx="7">
                  <c:v>9.5837218831095166E-4</c:v>
                </c:pt>
                <c:pt idx="8">
                  <c:v>7.752792472839092E-4</c:v>
                </c:pt>
                <c:pt idx="9">
                  <c:v>5.9993985658172186E-4</c:v>
                </c:pt>
                <c:pt idx="10">
                  <c:v>4.3715357878213162E-4</c:v>
                </c:pt>
                <c:pt idx="11">
                  <c:v>2.9645407700807974E-4</c:v>
                </c:pt>
                <c:pt idx="12">
                  <c:v>1.8601921518192953E-4</c:v>
                </c:pt>
              </c:numCache>
            </c:numRef>
          </c:val>
          <c:extLst xmlns:c16r2="http://schemas.microsoft.com/office/drawing/2015/06/chart">
            <c:ext xmlns:c16="http://schemas.microsoft.com/office/drawing/2014/chart" uri="{C3380CC4-5D6E-409C-BE32-E72D297353CC}">
              <c16:uniqueId val="{00000000-C257-46FE-9253-7069457574C2}"/>
            </c:ext>
          </c:extLst>
        </c:ser>
        <c:ser>
          <c:idx val="1"/>
          <c:order val="1"/>
          <c:tx>
            <c:strRef>
              <c:f>'B5.Usage'!$AO$5</c:f>
              <c:strCache>
                <c:ptCount val="1"/>
                <c:pt idx="0">
                  <c:v>HCFC-123</c:v>
                </c:pt>
              </c:strCache>
            </c:strRef>
          </c:tx>
          <c:spPr>
            <a:solidFill>
              <a:schemeClr val="accent2"/>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'B5.Usage'!$AO$174:$AO$186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C257-46FE-9253-7069457574C2}"/>
            </c:ext>
          </c:extLst>
        </c:ser>
        <c:ser>
          <c:idx val="2"/>
          <c:order val="2"/>
          <c:tx>
            <c:strRef>
              <c:f>'B5.Usage'!$AP$5</c:f>
              <c:strCache>
                <c:ptCount val="1"/>
                <c:pt idx="0">
                  <c:v>HFC-134a</c:v>
                </c:pt>
              </c:strCache>
            </c:strRef>
          </c:tx>
          <c:spPr>
            <a:solidFill>
              <a:schemeClr val="accent3"/>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'B5.Usage'!$AP$174:$AP$186</c:f>
              <c:numCache>
                <c:formatCode>#,##0.000</c:formatCode>
                <c:ptCount val="13"/>
                <c:pt idx="0">
                  <c:v>0.94350596555166399</c:v>
                </c:pt>
                <c:pt idx="1">
                  <c:v>0.9455345705249194</c:v>
                </c:pt>
                <c:pt idx="2">
                  <c:v>0.94646693352086853</c:v>
                </c:pt>
                <c:pt idx="3">
                  <c:v>0.93828036014301064</c:v>
                </c:pt>
                <c:pt idx="4">
                  <c:v>0.92182929980181483</c:v>
                </c:pt>
                <c:pt idx="5">
                  <c:v>0.89762068805604012</c:v>
                </c:pt>
                <c:pt idx="6">
                  <c:v>0.86526575273717443</c:v>
                </c:pt>
                <c:pt idx="7">
                  <c:v>0.82510516066530482</c:v>
                </c:pt>
                <c:pt idx="8">
                  <c:v>0.78226864664388807</c:v>
                </c:pt>
                <c:pt idx="9">
                  <c:v>0.73716475818129112</c:v>
                </c:pt>
                <c:pt idx="10">
                  <c:v>0.68988662110394583</c:v>
                </c:pt>
                <c:pt idx="11">
                  <c:v>0.64061930842168424</c:v>
                </c:pt>
                <c:pt idx="12">
                  <c:v>0.58930005933716001</c:v>
                </c:pt>
              </c:numCache>
            </c:numRef>
          </c:val>
          <c:extLst xmlns:c16r2="http://schemas.microsoft.com/office/drawing/2015/06/chart">
            <c:ext xmlns:c16="http://schemas.microsoft.com/office/drawing/2014/chart" uri="{C3380CC4-5D6E-409C-BE32-E72D297353CC}">
              <c16:uniqueId val="{00000002-C257-46FE-9253-7069457574C2}"/>
            </c:ext>
          </c:extLst>
        </c:ser>
        <c:ser>
          <c:idx val="3"/>
          <c:order val="3"/>
          <c:tx>
            <c:strRef>
              <c:f>'B5.Usage'!$AQ$5</c:f>
              <c:strCache>
                <c:ptCount val="1"/>
                <c:pt idx="0">
                  <c:v>HFC-404A</c:v>
                </c:pt>
              </c:strCache>
            </c:strRef>
          </c:tx>
          <c:spPr>
            <a:solidFill>
              <a:schemeClr val="accent4"/>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'B5.Usage'!$AQ$174:$AQ$186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C257-46FE-9253-7069457574C2}"/>
            </c:ext>
          </c:extLst>
        </c:ser>
        <c:ser>
          <c:idx val="4"/>
          <c:order val="4"/>
          <c:tx>
            <c:strRef>
              <c:f>'B5.Usage'!$AR$5</c:f>
              <c:strCache>
                <c:ptCount val="1"/>
                <c:pt idx="0">
                  <c:v>HFC-410A</c:v>
                </c:pt>
              </c:strCache>
            </c:strRef>
          </c:tx>
          <c:spPr>
            <a:solidFill>
              <a:schemeClr val="accent5"/>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'B5.Usage'!$AR$174:$AR$186</c:f>
              <c:numCache>
                <c:formatCode>#,##0.000</c:formatCode>
                <c:ptCount val="13"/>
                <c:pt idx="0">
                  <c:v>1.6807475067524214E-2</c:v>
                </c:pt>
                <c:pt idx="1">
                  <c:v>1.8229880105892726E-2</c:v>
                </c:pt>
                <c:pt idx="2">
                  <c:v>2.0107976910833717E-2</c:v>
                </c:pt>
                <c:pt idx="3">
                  <c:v>2.1822120196864105E-2</c:v>
                </c:pt>
                <c:pt idx="4">
                  <c:v>2.3346472511211441E-2</c:v>
                </c:pt>
                <c:pt idx="5">
                  <c:v>2.4650413537758657E-2</c:v>
                </c:pt>
                <c:pt idx="6">
                  <c:v>2.5700520999109296E-2</c:v>
                </c:pt>
                <c:pt idx="7">
                  <c:v>2.6464800400652595E-2</c:v>
                </c:pt>
                <c:pt idx="8">
                  <c:v>2.691764834413209E-2</c:v>
                </c:pt>
                <c:pt idx="9">
                  <c:v>2.7042356505689247E-2</c:v>
                </c:pt>
                <c:pt idx="10">
                  <c:v>2.682883351844375E-2</c:v>
                </c:pt>
                <c:pt idx="11">
                  <c:v>2.6268676678699861E-2</c:v>
                </c:pt>
                <c:pt idx="12">
                  <c:v>2.5354132607614422E-2</c:v>
                </c:pt>
              </c:numCache>
            </c:numRef>
          </c:val>
          <c:extLst xmlns:c16r2="http://schemas.microsoft.com/office/drawing/2015/06/chart">
            <c:ext xmlns:c16="http://schemas.microsoft.com/office/drawing/2014/chart" uri="{C3380CC4-5D6E-409C-BE32-E72D297353CC}">
              <c16:uniqueId val="{00000004-C257-46FE-9253-7069457574C2}"/>
            </c:ext>
          </c:extLst>
        </c:ser>
        <c:ser>
          <c:idx val="5"/>
          <c:order val="5"/>
          <c:tx>
            <c:strRef>
              <c:f>'B5.Usage'!$AS$5</c:f>
              <c:strCache>
                <c:ptCount val="1"/>
                <c:pt idx="0">
                  <c:v>HFC-407C</c:v>
                </c:pt>
              </c:strCache>
            </c:strRef>
          </c:tx>
          <c:spPr>
            <a:solidFill>
              <a:schemeClr val="accent6"/>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'B5.Usage'!$AS$174:$AS$186</c:f>
              <c:numCache>
                <c:formatCode>#,##0.000</c:formatCode>
                <c:ptCount val="13"/>
                <c:pt idx="0">
                  <c:v>6.537779163612506E-2</c:v>
                </c:pt>
                <c:pt idx="1">
                  <c:v>6.6751424414753749E-2</c:v>
                </c:pt>
                <c:pt idx="2">
                  <c:v>6.9658579342929197E-2</c:v>
                </c:pt>
                <c:pt idx="3">
                  <c:v>7.149204057541575E-2</c:v>
                </c:pt>
                <c:pt idx="4">
                  <c:v>7.2719540330838661E-2</c:v>
                </c:pt>
                <c:pt idx="5">
                  <c:v>7.3326990873465572E-2</c:v>
                </c:pt>
                <c:pt idx="6">
                  <c:v>7.3294286483141929E-2</c:v>
                </c:pt>
                <c:pt idx="7">
                  <c:v>7.2605332944283008E-2</c:v>
                </c:pt>
                <c:pt idx="8">
                  <c:v>7.1235944194412565E-2</c:v>
                </c:pt>
                <c:pt idx="9">
                  <c:v>6.9240648893206344E-2</c:v>
                </c:pt>
                <c:pt idx="10">
                  <c:v>6.6679704729939379E-2</c:v>
                </c:pt>
                <c:pt idx="11">
                  <c:v>6.3616167514507979E-2</c:v>
                </c:pt>
                <c:pt idx="12">
                  <c:v>6.0101197970365811E-2</c:v>
                </c:pt>
              </c:numCache>
            </c:numRef>
          </c:val>
          <c:extLst xmlns:c16r2="http://schemas.microsoft.com/office/drawing/2015/06/chart">
            <c:ext xmlns:c16="http://schemas.microsoft.com/office/drawing/2014/chart" uri="{C3380CC4-5D6E-409C-BE32-E72D297353CC}">
              <c16:uniqueId val="{00000005-C257-46FE-9253-7069457574C2}"/>
            </c:ext>
          </c:extLst>
        </c:ser>
        <c:ser>
          <c:idx val="6"/>
          <c:order val="6"/>
          <c:tx>
            <c:strRef>
              <c:f>'B5.Usage'!$AT$5</c:f>
              <c:strCache>
                <c:ptCount val="1"/>
                <c:pt idx="0">
                  <c:v>HFC-32</c:v>
                </c:pt>
              </c:strCache>
            </c:strRef>
          </c:tx>
          <c:spPr>
            <a:solidFill>
              <a:schemeClr val="accent1">
                <a:lumMod val="60000"/>
              </a:schemeClr>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'B5.Usage'!$AT$174:$AT$186</c:f>
              <c:numCache>
                <c:formatCode>#,##0.000</c:formatCode>
                <c:ptCount val="13"/>
                <c:pt idx="0">
                  <c:v>0</c:v>
                </c:pt>
                <c:pt idx="1">
                  <c:v>0</c:v>
                </c:pt>
                <c:pt idx="2">
                  <c:v>0</c:v>
                </c:pt>
                <c:pt idx="3">
                  <c:v>5.1394546100576336E-5</c:v>
                </c:pt>
                <c:pt idx="4">
                  <c:v>1.557254746843771E-4</c:v>
                </c:pt>
                <c:pt idx="5">
                  <c:v>3.1456931344285875E-4</c:v>
                </c:pt>
                <c:pt idx="6">
                  <c:v>5.295379750035465E-4</c:v>
                </c:pt>
                <c:pt idx="7">
                  <c:v>8.022794605075823E-4</c:v>
                </c:pt>
                <c:pt idx="8">
                  <c:v>1.1344785383604189E-3</c:v>
                </c:pt>
                <c:pt idx="9">
                  <c:v>1.5278570724388825E-3</c:v>
                </c:pt>
                <c:pt idx="10">
                  <c:v>1.984171706802916E-3</c:v>
                </c:pt>
                <c:pt idx="11">
                  <c:v>2.5051969025170154E-3</c:v>
                </c:pt>
                <c:pt idx="12">
                  <c:v>3.0926478179901414E-3</c:v>
                </c:pt>
              </c:numCache>
            </c:numRef>
          </c:val>
          <c:extLst xmlns:c16r2="http://schemas.microsoft.com/office/drawing/2015/06/chart">
            <c:ext xmlns:c16="http://schemas.microsoft.com/office/drawing/2014/chart" uri="{C3380CC4-5D6E-409C-BE32-E72D297353CC}">
              <c16:uniqueId val="{00000006-C257-46FE-9253-7069457574C2}"/>
            </c:ext>
          </c:extLst>
        </c:ser>
        <c:ser>
          <c:idx val="7"/>
          <c:order val="7"/>
          <c:tx>
            <c:strRef>
              <c:f>'B5.Usage'!$AU$5</c:f>
              <c:strCache>
                <c:ptCount val="1"/>
                <c:pt idx="0">
                  <c:v>HFC-Mix</c:v>
                </c:pt>
              </c:strCache>
            </c:strRef>
          </c:tx>
          <c:spPr>
            <a:solidFill>
              <a:schemeClr val="accent2">
                <a:lumMod val="60000"/>
              </a:schemeClr>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'B5.Usage'!$AU$174:$AU$186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C257-46FE-9253-7069457574C2}"/>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'B5.Usage'!$AV$174:$AV$186</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C257-46FE-9253-7069457574C2}"/>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'B5.Usage'!$AW$174:$AW$186</c:f>
              <c:numCache>
                <c:formatCode>#,##0.000</c:formatCode>
                <c:ptCount val="13"/>
                <c:pt idx="0">
                  <c:v>0</c:v>
                </c:pt>
                <c:pt idx="1">
                  <c:v>0</c:v>
                </c:pt>
                <c:pt idx="2">
                  <c:v>0</c:v>
                </c:pt>
                <c:pt idx="3">
                  <c:v>1.1191761719800883E-4</c:v>
                </c:pt>
                <c:pt idx="4">
                  <c:v>2.6223783990831658E-4</c:v>
                </c:pt>
                <c:pt idx="5">
                  <c:v>4.5078969614391215E-4</c:v>
                </c:pt>
                <c:pt idx="6">
                  <c:v>6.7740729477312473E-4</c:v>
                </c:pt>
                <c:pt idx="7">
                  <c:v>9.4192986552162961E-4</c:v>
                </c:pt>
                <c:pt idx="8">
                  <c:v>1.288754463104787E-3</c:v>
                </c:pt>
                <c:pt idx="9">
                  <c:v>1.6881498611289168E-3</c:v>
                </c:pt>
                <c:pt idx="10">
                  <c:v>2.1397911502589306E-3</c:v>
                </c:pt>
                <c:pt idx="11">
                  <c:v>2.6433584892361405E-3</c:v>
                </c:pt>
                <c:pt idx="12">
                  <c:v>3.1985311855149278E-3</c:v>
                </c:pt>
              </c:numCache>
            </c:numRef>
          </c:val>
          <c:extLst xmlns:c16r2="http://schemas.microsoft.com/office/drawing/2015/06/chart">
            <c:ext xmlns:c16="http://schemas.microsoft.com/office/drawing/2014/chart" uri="{C3380CC4-5D6E-409C-BE32-E72D297353CC}">
              <c16:uniqueId val="{00000009-C257-46FE-9253-7069457574C2}"/>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'B5.Usage'!$AM$174:$AM$186</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'B5.Usage'!$AX$174:$AX$186</c:f>
              <c:numCache>
                <c:formatCode>#,##0.000</c:formatCode>
                <c:ptCount val="13"/>
                <c:pt idx="0">
                  <c:v>1.562048093462222E-6</c:v>
                </c:pt>
                <c:pt idx="1">
                  <c:v>5.3426129992654666E-6</c:v>
                </c:pt>
                <c:pt idx="2">
                  <c:v>1.2898194679469356E-5</c:v>
                </c:pt>
                <c:pt idx="3">
                  <c:v>4.2112802558485393E-5</c:v>
                </c:pt>
                <c:pt idx="4">
                  <c:v>9.2946113133117309E-5</c:v>
                </c:pt>
                <c:pt idx="5">
                  <c:v>1.6546236892652261E-4</c:v>
                </c:pt>
                <c:pt idx="6">
                  <c:v>2.6035759242847359E-4</c:v>
                </c:pt>
                <c:pt idx="7">
                  <c:v>3.7687398217963212E-4</c:v>
                </c:pt>
                <c:pt idx="8">
                  <c:v>5.0004897596429561E-4</c:v>
                </c:pt>
                <c:pt idx="9">
                  <c:v>6.2952269001330537E-4</c:v>
                </c:pt>
                <c:pt idx="10">
                  <c:v>7.6501296703491701E-4</c:v>
                </c:pt>
                <c:pt idx="11">
                  <c:v>9.055063738332038E-4</c:v>
                </c:pt>
                <c:pt idx="12">
                  <c:v>1.0511028754130246E-3</c:v>
                </c:pt>
              </c:numCache>
            </c:numRef>
          </c:val>
          <c:extLst xmlns:c16r2="http://schemas.microsoft.com/office/drawing/2015/06/chart">
            <c:ext xmlns:c16="http://schemas.microsoft.com/office/drawing/2014/chart" uri="{C3380CC4-5D6E-409C-BE32-E72D297353CC}">
              <c16:uniqueId val="{0000000A-C257-46FE-9253-7069457574C2}"/>
            </c:ext>
          </c:extLst>
        </c:ser>
        <c:dLbls>
          <c:showLegendKey val="0"/>
          <c:showVal val="0"/>
          <c:showCatName val="0"/>
          <c:showSerName val="0"/>
          <c:showPercent val="0"/>
          <c:showBubbleSize val="0"/>
        </c:dLbls>
        <c:axId val="409504088"/>
        <c:axId val="409504480"/>
      </c:areaChart>
      <c:catAx>
        <c:axId val="409504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4480"/>
        <c:crosses val="autoZero"/>
        <c:auto val="1"/>
        <c:lblAlgn val="ctr"/>
        <c:lblOffset val="100"/>
        <c:noMultiLvlLbl val="0"/>
      </c:catAx>
      <c:valAx>
        <c:axId val="409504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408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'B5.Usage'!$Z$195:$Z$207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2BE3-417C-83A4-374D61CB8082}"/>
            </c:ext>
          </c:extLst>
        </c:ser>
        <c:ser>
          <c:idx val="1"/>
          <c:order val="1"/>
          <c:tx>
            <c:strRef>
              <c:f>'B5.Usage'!$AA$5</c:f>
              <c:strCache>
                <c:ptCount val="1"/>
                <c:pt idx="0">
                  <c:v>HCFC-123</c:v>
                </c:pt>
              </c:strCache>
            </c:strRef>
          </c:tx>
          <c:spPr>
            <a:solidFill>
              <a:schemeClr val="accent2"/>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'B5.Usage'!$AA$195:$AA$207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2BE3-417C-83A4-374D61CB8082}"/>
            </c:ext>
          </c:extLst>
        </c:ser>
        <c:ser>
          <c:idx val="2"/>
          <c:order val="2"/>
          <c:tx>
            <c:strRef>
              <c:f>'B5.Usage'!$AB$5</c:f>
              <c:strCache>
                <c:ptCount val="1"/>
                <c:pt idx="0">
                  <c:v>HFC-134a</c:v>
                </c:pt>
              </c:strCache>
            </c:strRef>
          </c:tx>
          <c:spPr>
            <a:solidFill>
              <a:schemeClr val="accent3"/>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'B5.Usage'!$AB$195:$AB$207</c:f>
              <c:numCache>
                <c:formatCode>#,##0</c:formatCode>
                <c:ptCount val="13"/>
                <c:pt idx="0">
                  <c:v>4376.1187961890682</c:v>
                </c:pt>
                <c:pt idx="1">
                  <c:v>4049.9262758916248</c:v>
                </c:pt>
                <c:pt idx="2">
                  <c:v>3699.7850427705134</c:v>
                </c:pt>
                <c:pt idx="3">
                  <c:v>3328.364919607458</c:v>
                </c:pt>
                <c:pt idx="4">
                  <c:v>2939.6677347683367</c:v>
                </c:pt>
                <c:pt idx="5">
                  <c:v>2542.4619402695639</c:v>
                </c:pt>
                <c:pt idx="6">
                  <c:v>2148.669109009214</c:v>
                </c:pt>
                <c:pt idx="7">
                  <c:v>1771.5375215493425</c:v>
                </c:pt>
                <c:pt idx="8">
                  <c:v>1423.2577893626337</c:v>
                </c:pt>
                <c:pt idx="9">
                  <c:v>1114.8920526575025</c:v>
                </c:pt>
                <c:pt idx="10">
                  <c:v>854.35270243426453</c:v>
                </c:pt>
                <c:pt idx="11">
                  <c:v>645.31096675633978</c:v>
                </c:pt>
                <c:pt idx="12">
                  <c:v>486.65956921552373</c:v>
                </c:pt>
              </c:numCache>
            </c:numRef>
          </c:val>
          <c:extLst xmlns:c16r2="http://schemas.microsoft.com/office/drawing/2015/06/chart">
            <c:ext xmlns:c16="http://schemas.microsoft.com/office/drawing/2014/chart" uri="{C3380CC4-5D6E-409C-BE32-E72D297353CC}">
              <c16:uniqueId val="{00000002-2BE3-417C-83A4-374D61CB8082}"/>
            </c:ext>
          </c:extLst>
        </c:ser>
        <c:ser>
          <c:idx val="3"/>
          <c:order val="3"/>
          <c:tx>
            <c:strRef>
              <c:f>'B5.Usage'!$AC$5</c:f>
              <c:strCache>
                <c:ptCount val="1"/>
                <c:pt idx="0">
                  <c:v>HFC-404A</c:v>
                </c:pt>
              </c:strCache>
            </c:strRef>
          </c:tx>
          <c:spPr>
            <a:solidFill>
              <a:schemeClr val="accent4"/>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'B5.Usage'!$AC$195:$AC$207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2BE3-417C-83A4-374D61CB8082}"/>
            </c:ext>
          </c:extLst>
        </c:ser>
        <c:ser>
          <c:idx val="4"/>
          <c:order val="4"/>
          <c:tx>
            <c:strRef>
              <c:f>'B5.Usage'!$AD$5</c:f>
              <c:strCache>
                <c:ptCount val="1"/>
                <c:pt idx="0">
                  <c:v>HFC-410A</c:v>
                </c:pt>
              </c:strCache>
            </c:strRef>
          </c:tx>
          <c:spPr>
            <a:solidFill>
              <a:schemeClr val="accent5"/>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'B5.Usage'!$AD$195:$AD$207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2BE3-417C-83A4-374D61CB8082}"/>
            </c:ext>
          </c:extLst>
        </c:ser>
        <c:ser>
          <c:idx val="5"/>
          <c:order val="5"/>
          <c:tx>
            <c:strRef>
              <c:f>'B5.Usage'!$AE$5</c:f>
              <c:strCache>
                <c:ptCount val="1"/>
                <c:pt idx="0">
                  <c:v>HFC-407C</c:v>
                </c:pt>
              </c:strCache>
            </c:strRef>
          </c:tx>
          <c:spPr>
            <a:solidFill>
              <a:schemeClr val="accent6"/>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'B5.Usage'!$AE$195:$AE$207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2BE3-417C-83A4-374D61CB8082}"/>
            </c:ext>
          </c:extLst>
        </c:ser>
        <c:ser>
          <c:idx val="6"/>
          <c:order val="6"/>
          <c:tx>
            <c:strRef>
              <c:f>'B5.Usage'!$AF$5</c:f>
              <c:strCache>
                <c:ptCount val="1"/>
                <c:pt idx="0">
                  <c:v>HFC-32</c:v>
                </c:pt>
              </c:strCache>
            </c:strRef>
          </c:tx>
          <c:spPr>
            <a:solidFill>
              <a:schemeClr val="accent1">
                <a:lumMod val="60000"/>
              </a:schemeClr>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'B5.Usage'!$AF$195:$AF$207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2BE3-417C-83A4-374D61CB8082}"/>
            </c:ext>
          </c:extLst>
        </c:ser>
        <c:ser>
          <c:idx val="7"/>
          <c:order val="7"/>
          <c:tx>
            <c:strRef>
              <c:f>'B5.Usage'!$AG$5</c:f>
              <c:strCache>
                <c:ptCount val="1"/>
                <c:pt idx="0">
                  <c:v>HFC-Mix</c:v>
                </c:pt>
              </c:strCache>
            </c:strRef>
          </c:tx>
          <c:spPr>
            <a:solidFill>
              <a:schemeClr val="accent2">
                <a:lumMod val="60000"/>
              </a:schemeClr>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'B5.Usage'!$AG$195:$AG$207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BE3-417C-83A4-374D61CB8082}"/>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'B5.Usage'!$AH$195:$AH$207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2BE3-417C-83A4-374D61CB8082}"/>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'B5.Usage'!$AI$195:$AI$207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2BE3-417C-83A4-374D61CB8082}"/>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'B5.Usage'!$Y$195:$Y$207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'B5.Usage'!$AJ$195:$AJ$207</c:f>
              <c:numCache>
                <c:formatCode>#,##0</c:formatCode>
                <c:ptCount val="13"/>
                <c:pt idx="0">
                  <c:v>1190.6056700182598</c:v>
                </c:pt>
                <c:pt idx="1">
                  <c:v>1348.8796520500841</c:v>
                </c:pt>
                <c:pt idx="2">
                  <c:v>1509.3010980642798</c:v>
                </c:pt>
                <c:pt idx="3">
                  <c:v>1668.2495267201436</c:v>
                </c:pt>
                <c:pt idx="4">
                  <c:v>1822.6514325344399</c:v>
                </c:pt>
                <c:pt idx="5">
                  <c:v>1968.7827919338185</c:v>
                </c:pt>
                <c:pt idx="6">
                  <c:v>2103.2642790926211</c:v>
                </c:pt>
                <c:pt idx="7">
                  <c:v>2224.2570693739763</c:v>
                </c:pt>
                <c:pt idx="8">
                  <c:v>2332.9882948891382</c:v>
                </c:pt>
                <c:pt idx="9">
                  <c:v>2432.2224625098434</c:v>
                </c:pt>
                <c:pt idx="10">
                  <c:v>2525.6034004412813</c:v>
                </c:pt>
                <c:pt idx="11">
                  <c:v>2615.5609731356803</c:v>
                </c:pt>
                <c:pt idx="12">
                  <c:v>2702.0352427815465</c:v>
                </c:pt>
              </c:numCache>
            </c:numRef>
          </c:val>
          <c:extLst xmlns:c16r2="http://schemas.microsoft.com/office/drawing/2015/06/chart">
            <c:ext xmlns:c16="http://schemas.microsoft.com/office/drawing/2014/chart" uri="{C3380CC4-5D6E-409C-BE32-E72D297353CC}">
              <c16:uniqueId val="{0000000A-2BE3-417C-83A4-374D61CB8082}"/>
            </c:ext>
          </c:extLst>
        </c:ser>
        <c:dLbls>
          <c:showLegendKey val="0"/>
          <c:showVal val="0"/>
          <c:showCatName val="0"/>
          <c:showSerName val="0"/>
          <c:showPercent val="0"/>
          <c:showBubbleSize val="0"/>
        </c:dLbls>
        <c:axId val="409505656"/>
        <c:axId val="409506048"/>
      </c:areaChart>
      <c:catAx>
        <c:axId val="4095056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6048"/>
        <c:crosses val="autoZero"/>
        <c:auto val="1"/>
        <c:lblAlgn val="ctr"/>
        <c:lblOffset val="100"/>
        <c:noMultiLvlLbl val="0"/>
      </c:catAx>
      <c:valAx>
        <c:axId val="409506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565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'B5.Usage'!$AN$195:$AN$207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3278-494B-AAE1-8A513E9FF7A5}"/>
            </c:ext>
          </c:extLst>
        </c:ser>
        <c:ser>
          <c:idx val="1"/>
          <c:order val="1"/>
          <c:tx>
            <c:strRef>
              <c:f>'B5.Usage'!$AO$5</c:f>
              <c:strCache>
                <c:ptCount val="1"/>
                <c:pt idx="0">
                  <c:v>HCFC-123</c:v>
                </c:pt>
              </c:strCache>
            </c:strRef>
          </c:tx>
          <c:spPr>
            <a:solidFill>
              <a:schemeClr val="accent2"/>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'B5.Usage'!$AO$195:$AO$207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3278-494B-AAE1-8A513E9FF7A5}"/>
            </c:ext>
          </c:extLst>
        </c:ser>
        <c:ser>
          <c:idx val="2"/>
          <c:order val="2"/>
          <c:tx>
            <c:strRef>
              <c:f>'B5.Usage'!$AP$5</c:f>
              <c:strCache>
                <c:ptCount val="1"/>
                <c:pt idx="0">
                  <c:v>HFC-134a</c:v>
                </c:pt>
              </c:strCache>
            </c:strRef>
          </c:tx>
          <c:spPr>
            <a:solidFill>
              <a:schemeClr val="accent3"/>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'B5.Usage'!$AP$195:$AP$207</c:f>
              <c:numCache>
                <c:formatCode>#,##0.000</c:formatCode>
                <c:ptCount val="13"/>
                <c:pt idx="0">
                  <c:v>6.2578498785503672E-3</c:v>
                </c:pt>
                <c:pt idx="1">
                  <c:v>5.791394574525024E-3</c:v>
                </c:pt>
                <c:pt idx="2">
                  <c:v>5.2906926111618343E-3</c:v>
                </c:pt>
                <c:pt idx="3">
                  <c:v>4.7595618350386648E-3</c:v>
                </c:pt>
                <c:pt idx="4">
                  <c:v>4.2037248607187218E-3</c:v>
                </c:pt>
                <c:pt idx="5">
                  <c:v>3.6357205745854763E-3</c:v>
                </c:pt>
                <c:pt idx="6">
                  <c:v>3.072596825883176E-3</c:v>
                </c:pt>
                <c:pt idx="7">
                  <c:v>2.5332986558155601E-3</c:v>
                </c:pt>
                <c:pt idx="8">
                  <c:v>2.0352586387885662E-3</c:v>
                </c:pt>
                <c:pt idx="9">
                  <c:v>1.5942956353002286E-3</c:v>
                </c:pt>
                <c:pt idx="10">
                  <c:v>1.2217243644809983E-3</c:v>
                </c:pt>
                <c:pt idx="11">
                  <c:v>9.2279468246156599E-4</c:v>
                </c:pt>
                <c:pt idx="12">
                  <c:v>6.9592318397819887E-4</c:v>
                </c:pt>
              </c:numCache>
            </c:numRef>
          </c:val>
          <c:extLst xmlns:c16r2="http://schemas.microsoft.com/office/drawing/2015/06/chart">
            <c:ext xmlns:c16="http://schemas.microsoft.com/office/drawing/2014/chart" uri="{C3380CC4-5D6E-409C-BE32-E72D297353CC}">
              <c16:uniqueId val="{00000002-3278-494B-AAE1-8A513E9FF7A5}"/>
            </c:ext>
          </c:extLst>
        </c:ser>
        <c:ser>
          <c:idx val="3"/>
          <c:order val="3"/>
          <c:tx>
            <c:strRef>
              <c:f>'B5.Usage'!$AQ$5</c:f>
              <c:strCache>
                <c:ptCount val="1"/>
                <c:pt idx="0">
                  <c:v>HFC-404A</c:v>
                </c:pt>
              </c:strCache>
            </c:strRef>
          </c:tx>
          <c:spPr>
            <a:solidFill>
              <a:schemeClr val="accent4"/>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'B5.Usage'!$AQ$195:$AQ$207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3-3278-494B-AAE1-8A513E9FF7A5}"/>
            </c:ext>
          </c:extLst>
        </c:ser>
        <c:ser>
          <c:idx val="4"/>
          <c:order val="4"/>
          <c:tx>
            <c:strRef>
              <c:f>'B5.Usage'!$AR$5</c:f>
              <c:strCache>
                <c:ptCount val="1"/>
                <c:pt idx="0">
                  <c:v>HFC-410A</c:v>
                </c:pt>
              </c:strCache>
            </c:strRef>
          </c:tx>
          <c:spPr>
            <a:solidFill>
              <a:schemeClr val="accent5"/>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'B5.Usage'!$AR$195:$AR$207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3278-494B-AAE1-8A513E9FF7A5}"/>
            </c:ext>
          </c:extLst>
        </c:ser>
        <c:ser>
          <c:idx val="5"/>
          <c:order val="5"/>
          <c:tx>
            <c:strRef>
              <c:f>'B5.Usage'!$AS$5</c:f>
              <c:strCache>
                <c:ptCount val="1"/>
                <c:pt idx="0">
                  <c:v>HFC-407C</c:v>
                </c:pt>
              </c:strCache>
            </c:strRef>
          </c:tx>
          <c:spPr>
            <a:solidFill>
              <a:schemeClr val="accent6"/>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'B5.Usage'!$AS$195:$AS$207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3278-494B-AAE1-8A513E9FF7A5}"/>
            </c:ext>
          </c:extLst>
        </c:ser>
        <c:ser>
          <c:idx val="6"/>
          <c:order val="6"/>
          <c:tx>
            <c:strRef>
              <c:f>'B5.Usage'!$AT$5</c:f>
              <c:strCache>
                <c:ptCount val="1"/>
                <c:pt idx="0">
                  <c:v>HFC-32</c:v>
                </c:pt>
              </c:strCache>
            </c:strRef>
          </c:tx>
          <c:spPr>
            <a:solidFill>
              <a:schemeClr val="accent1">
                <a:lumMod val="60000"/>
              </a:schemeClr>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'B5.Usage'!$AT$195:$AT$207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3278-494B-AAE1-8A513E9FF7A5}"/>
            </c:ext>
          </c:extLst>
        </c:ser>
        <c:ser>
          <c:idx val="7"/>
          <c:order val="7"/>
          <c:tx>
            <c:strRef>
              <c:f>'B5.Usage'!$AU$5</c:f>
              <c:strCache>
                <c:ptCount val="1"/>
                <c:pt idx="0">
                  <c:v>HFC-Mix</c:v>
                </c:pt>
              </c:strCache>
            </c:strRef>
          </c:tx>
          <c:spPr>
            <a:solidFill>
              <a:schemeClr val="accent2">
                <a:lumMod val="60000"/>
              </a:schemeClr>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'B5.Usage'!$AU$195:$AU$207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3278-494B-AAE1-8A513E9FF7A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'B5.Usage'!$AV$195:$AV$207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8-3278-494B-AAE1-8A513E9FF7A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'B5.Usage'!$AW$195:$AW$207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3278-494B-AAE1-8A513E9FF7A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'B5.Usage'!$AM$195:$AM$207</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'B5.Usage'!$AX$195:$AX$207</c:f>
              <c:numCache>
                <c:formatCode>#,##0.000</c:formatCode>
                <c:ptCount val="13"/>
                <c:pt idx="0">
                  <c:v>4.7624226800730393E-6</c:v>
                </c:pt>
                <c:pt idx="1">
                  <c:v>5.3955186082003368E-6</c:v>
                </c:pt>
                <c:pt idx="2">
                  <c:v>6.0372043922571196E-6</c:v>
                </c:pt>
                <c:pt idx="3">
                  <c:v>6.6729981068805746E-6</c:v>
                </c:pt>
                <c:pt idx="4">
                  <c:v>7.2906057301377593E-6</c:v>
                </c:pt>
                <c:pt idx="5">
                  <c:v>7.8751311677352749E-6</c:v>
                </c:pt>
                <c:pt idx="6">
                  <c:v>8.4130571163704853E-6</c:v>
                </c:pt>
                <c:pt idx="7">
                  <c:v>8.8970282774959044E-6</c:v>
                </c:pt>
                <c:pt idx="8">
                  <c:v>9.3319531795565526E-6</c:v>
                </c:pt>
                <c:pt idx="9">
                  <c:v>9.728889850039373E-6</c:v>
                </c:pt>
                <c:pt idx="10">
                  <c:v>1.0102413601765125E-5</c:v>
                </c:pt>
                <c:pt idx="11">
                  <c:v>1.0462243892542722E-5</c:v>
                </c:pt>
                <c:pt idx="12">
                  <c:v>1.0808140971126186E-5</c:v>
                </c:pt>
              </c:numCache>
            </c:numRef>
          </c:val>
          <c:extLst xmlns:c16r2="http://schemas.microsoft.com/office/drawing/2015/06/chart">
            <c:ext xmlns:c16="http://schemas.microsoft.com/office/drawing/2014/chart" uri="{C3380CC4-5D6E-409C-BE32-E72D297353CC}">
              <c16:uniqueId val="{0000000A-3278-494B-AAE1-8A513E9FF7A5}"/>
            </c:ext>
          </c:extLst>
        </c:ser>
        <c:dLbls>
          <c:showLegendKey val="0"/>
          <c:showVal val="0"/>
          <c:showCatName val="0"/>
          <c:showSerName val="0"/>
          <c:showPercent val="0"/>
          <c:showBubbleSize val="0"/>
        </c:dLbls>
        <c:axId val="409506440"/>
        <c:axId val="409506832"/>
      </c:areaChart>
      <c:catAx>
        <c:axId val="409506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6832"/>
        <c:crosses val="autoZero"/>
        <c:auto val="1"/>
        <c:lblAlgn val="ctr"/>
        <c:lblOffset val="100"/>
        <c:noMultiLvlLbl val="0"/>
      </c:catAx>
      <c:valAx>
        <c:axId val="4095068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644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'B5.Usage'!$Z$216:$Z$228</c:f>
              <c:numCache>
                <c:formatCode>#,##0</c:formatCode>
                <c:ptCount val="13"/>
                <c:pt idx="0">
                  <c:v>270.36125482364935</c:v>
                </c:pt>
                <c:pt idx="1">
                  <c:v>188.61972741472533</c:v>
                </c:pt>
                <c:pt idx="2">
                  <c:v>123.24798305175644</c:v>
                </c:pt>
                <c:pt idx="3">
                  <c:v>74.21890763201273</c:v>
                </c:pt>
                <c:pt idx="4">
                  <c:v>40.426877134304846</c:v>
                </c:pt>
                <c:pt idx="5">
                  <c:v>19.523877809295634</c:v>
                </c:pt>
                <c:pt idx="6">
                  <c:v>8.196239705461263</c:v>
                </c:pt>
                <c:pt idx="7">
                  <c:v>2.9367891173326885</c:v>
                </c:pt>
                <c:pt idx="8">
                  <c:v>0.88384300109174618</c:v>
                </c:pt>
                <c:pt idx="9">
                  <c:v>0.2204184706757199</c:v>
                </c:pt>
                <c:pt idx="10">
                  <c:v>4.5047166326338574E-2</c:v>
                </c:pt>
                <c:pt idx="11">
                  <c:v>7.4771574543393777E-3</c:v>
                </c:pt>
                <c:pt idx="12">
                  <c:v>1.0007707739587493E-3</c:v>
                </c:pt>
              </c:numCache>
            </c:numRef>
          </c:val>
          <c:extLst xmlns:c16r2="http://schemas.microsoft.com/office/drawing/2015/06/chart">
            <c:ext xmlns:c16="http://schemas.microsoft.com/office/drawing/2014/chart" uri="{C3380CC4-5D6E-409C-BE32-E72D297353CC}">
              <c16:uniqueId val="{00000000-58D3-47ED-8617-32A0B8FBA81E}"/>
            </c:ext>
          </c:extLst>
        </c:ser>
        <c:ser>
          <c:idx val="1"/>
          <c:order val="1"/>
          <c:tx>
            <c:strRef>
              <c:f>'B5.Usage'!$AA$5</c:f>
              <c:strCache>
                <c:ptCount val="1"/>
                <c:pt idx="0">
                  <c:v>HCFC-123</c:v>
                </c:pt>
              </c:strCache>
            </c:strRef>
          </c:tx>
          <c:spPr>
            <a:solidFill>
              <a:schemeClr val="accent2"/>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'B5.Usage'!$AA$216:$AA$228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8D3-47ED-8617-32A0B8FBA81E}"/>
            </c:ext>
          </c:extLst>
        </c:ser>
        <c:ser>
          <c:idx val="2"/>
          <c:order val="2"/>
          <c:tx>
            <c:strRef>
              <c:f>'B5.Usage'!$AB$5</c:f>
              <c:strCache>
                <c:ptCount val="1"/>
                <c:pt idx="0">
                  <c:v>HFC-134a</c:v>
                </c:pt>
              </c:strCache>
            </c:strRef>
          </c:tx>
          <c:spPr>
            <a:solidFill>
              <a:schemeClr val="accent3"/>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'B5.Usage'!$AB$216:$AB$228</c:f>
              <c:numCache>
                <c:formatCode>#,##0</c:formatCode>
                <c:ptCount val="13"/>
                <c:pt idx="0">
                  <c:v>16752.463159985178</c:v>
                </c:pt>
                <c:pt idx="1">
                  <c:v>17059.738991951461</c:v>
                </c:pt>
                <c:pt idx="2">
                  <c:v>17266.817483534011</c:v>
                </c:pt>
                <c:pt idx="3">
                  <c:v>17343.21496072047</c:v>
                </c:pt>
                <c:pt idx="4">
                  <c:v>17283.695796811578</c:v>
                </c:pt>
                <c:pt idx="5">
                  <c:v>17082.060814697121</c:v>
                </c:pt>
                <c:pt idx="6">
                  <c:v>16733.265669003158</c:v>
                </c:pt>
                <c:pt idx="7">
                  <c:v>16235.713208595484</c:v>
                </c:pt>
                <c:pt idx="8">
                  <c:v>15478.402622449015</c:v>
                </c:pt>
                <c:pt idx="9">
                  <c:v>14464.249173259281</c:v>
                </c:pt>
                <c:pt idx="10">
                  <c:v>13200.374733643623</c:v>
                </c:pt>
                <c:pt idx="11">
                  <c:v>11700.719045078382</c:v>
                </c:pt>
                <c:pt idx="12">
                  <c:v>9986.166730843006</c:v>
                </c:pt>
              </c:numCache>
            </c:numRef>
          </c:val>
          <c:extLst xmlns:c16r2="http://schemas.microsoft.com/office/drawing/2015/06/chart">
            <c:ext xmlns:c16="http://schemas.microsoft.com/office/drawing/2014/chart" uri="{C3380CC4-5D6E-409C-BE32-E72D297353CC}">
              <c16:uniqueId val="{00000002-58D3-47ED-8617-32A0B8FBA81E}"/>
            </c:ext>
          </c:extLst>
        </c:ser>
        <c:ser>
          <c:idx val="3"/>
          <c:order val="3"/>
          <c:tx>
            <c:strRef>
              <c:f>'B5.Usage'!$AC$5</c:f>
              <c:strCache>
                <c:ptCount val="1"/>
                <c:pt idx="0">
                  <c:v>HFC-404A</c:v>
                </c:pt>
              </c:strCache>
            </c:strRef>
          </c:tx>
          <c:spPr>
            <a:solidFill>
              <a:schemeClr val="accent4"/>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'B5.Usage'!$AC$216:$AC$228</c:f>
              <c:numCache>
                <c:formatCode>#,##0</c:formatCode>
                <c:ptCount val="13"/>
                <c:pt idx="0">
                  <c:v>17698.990046181403</c:v>
                </c:pt>
                <c:pt idx="1">
                  <c:v>16503.816588875277</c:v>
                </c:pt>
                <c:pt idx="2">
                  <c:v>15216.447313012861</c:v>
                </c:pt>
                <c:pt idx="3">
                  <c:v>13840.979557680183</c:v>
                </c:pt>
                <c:pt idx="4">
                  <c:v>12397.762478078612</c:v>
                </c:pt>
                <c:pt idx="5">
                  <c:v>10919.001128863429</c:v>
                </c:pt>
                <c:pt idx="6">
                  <c:v>9447.4121620238784</c:v>
                </c:pt>
                <c:pt idx="7">
                  <c:v>8032.1687253104856</c:v>
                </c:pt>
                <c:pt idx="8">
                  <c:v>6712.7856510569582</c:v>
                </c:pt>
                <c:pt idx="9">
                  <c:v>5534.6160406916006</c:v>
                </c:pt>
                <c:pt idx="10">
                  <c:v>4523.0476096949506</c:v>
                </c:pt>
                <c:pt idx="11">
                  <c:v>3669.4016968108199</c:v>
                </c:pt>
                <c:pt idx="12">
                  <c:v>2932.6760038505463</c:v>
                </c:pt>
              </c:numCache>
            </c:numRef>
          </c:val>
          <c:extLst xmlns:c16r2="http://schemas.microsoft.com/office/drawing/2015/06/chart">
            <c:ext xmlns:c16="http://schemas.microsoft.com/office/drawing/2014/chart" uri="{C3380CC4-5D6E-409C-BE32-E72D297353CC}">
              <c16:uniqueId val="{00000003-58D3-47ED-8617-32A0B8FBA81E}"/>
            </c:ext>
          </c:extLst>
        </c:ser>
        <c:ser>
          <c:idx val="4"/>
          <c:order val="4"/>
          <c:tx>
            <c:strRef>
              <c:f>'B5.Usage'!$AD$5</c:f>
              <c:strCache>
                <c:ptCount val="1"/>
                <c:pt idx="0">
                  <c:v>HFC-410A</c:v>
                </c:pt>
              </c:strCache>
            </c:strRef>
          </c:tx>
          <c:spPr>
            <a:solidFill>
              <a:schemeClr val="accent5"/>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'B5.Usage'!$AD$216:$AD$228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58D3-47ED-8617-32A0B8FBA81E}"/>
            </c:ext>
          </c:extLst>
        </c:ser>
        <c:ser>
          <c:idx val="5"/>
          <c:order val="5"/>
          <c:tx>
            <c:strRef>
              <c:f>'B5.Usage'!$AE$5</c:f>
              <c:strCache>
                <c:ptCount val="1"/>
                <c:pt idx="0">
                  <c:v>HFC-407C</c:v>
                </c:pt>
              </c:strCache>
            </c:strRef>
          </c:tx>
          <c:spPr>
            <a:solidFill>
              <a:schemeClr val="accent6"/>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'B5.Usage'!$AE$216:$AE$228</c:f>
              <c:numCache>
                <c:formatCode>#,##0</c:formatCode>
                <c:ptCount val="13"/>
                <c:pt idx="0">
                  <c:v>38.623036403378478</c:v>
                </c:pt>
                <c:pt idx="1">
                  <c:v>26.945675344960765</c:v>
                </c:pt>
                <c:pt idx="2">
                  <c:v>17.60685472167949</c:v>
                </c:pt>
                <c:pt idx="3">
                  <c:v>10.602701090287532</c:v>
                </c:pt>
                <c:pt idx="4">
                  <c:v>5.775268162043548</c:v>
                </c:pt>
                <c:pt idx="5">
                  <c:v>2.7891254013279481</c:v>
                </c:pt>
                <c:pt idx="6">
                  <c:v>1.1708913864944657</c:v>
                </c:pt>
                <c:pt idx="7">
                  <c:v>0.41954130247609811</c:v>
                </c:pt>
                <c:pt idx="8">
                  <c:v>0.1262632858702494</c:v>
                </c:pt>
                <c:pt idx="9">
                  <c:v>3.1488352953674269E-2</c:v>
                </c:pt>
                <c:pt idx="10">
                  <c:v>6.4353094751912242E-3</c:v>
                </c:pt>
                <c:pt idx="11">
                  <c:v>1.068165350619911E-3</c:v>
                </c:pt>
                <c:pt idx="12">
                  <c:v>1.4296725342267841E-4</c:v>
                </c:pt>
              </c:numCache>
            </c:numRef>
          </c:val>
          <c:extLst xmlns:c16r2="http://schemas.microsoft.com/office/drawing/2015/06/chart">
            <c:ext xmlns:c16="http://schemas.microsoft.com/office/drawing/2014/chart" uri="{C3380CC4-5D6E-409C-BE32-E72D297353CC}">
              <c16:uniqueId val="{00000005-58D3-47ED-8617-32A0B8FBA81E}"/>
            </c:ext>
          </c:extLst>
        </c:ser>
        <c:ser>
          <c:idx val="6"/>
          <c:order val="6"/>
          <c:tx>
            <c:strRef>
              <c:f>'B5.Usage'!$AF$5</c:f>
              <c:strCache>
                <c:ptCount val="1"/>
                <c:pt idx="0">
                  <c:v>HFC-32</c:v>
                </c:pt>
              </c:strCache>
            </c:strRef>
          </c:tx>
          <c:spPr>
            <a:solidFill>
              <a:schemeClr val="accent1">
                <a:lumMod val="60000"/>
              </a:schemeClr>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'B5.Usage'!$AF$216:$AF$228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58D3-47ED-8617-32A0B8FBA81E}"/>
            </c:ext>
          </c:extLst>
        </c:ser>
        <c:ser>
          <c:idx val="7"/>
          <c:order val="7"/>
          <c:tx>
            <c:strRef>
              <c:f>'B5.Usage'!$AG$5</c:f>
              <c:strCache>
                <c:ptCount val="1"/>
                <c:pt idx="0">
                  <c:v>HFC-Mix</c:v>
                </c:pt>
              </c:strCache>
            </c:strRef>
          </c:tx>
          <c:spPr>
            <a:solidFill>
              <a:schemeClr val="accent2">
                <a:lumMod val="60000"/>
              </a:schemeClr>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'B5.Usage'!$AG$216:$AG$228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8D3-47ED-8617-32A0B8FBA81E}"/>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'B5.Usage'!$AH$216:$AH$228</c:f>
              <c:numCache>
                <c:formatCode>#,##0</c:formatCode>
                <c:ptCount val="13"/>
                <c:pt idx="0">
                  <c:v>698.87277215431482</c:v>
                </c:pt>
                <c:pt idx="1">
                  <c:v>847.98310218704535</c:v>
                </c:pt>
                <c:pt idx="2">
                  <c:v>1031.3252597514088</c:v>
                </c:pt>
                <c:pt idx="3">
                  <c:v>1245.2085985752542</c:v>
                </c:pt>
                <c:pt idx="4">
                  <c:v>1490.3678490508371</c:v>
                </c:pt>
                <c:pt idx="5">
                  <c:v>1767.4183283202112</c:v>
                </c:pt>
                <c:pt idx="6">
                  <c:v>2076.5819688884235</c:v>
                </c:pt>
                <c:pt idx="7">
                  <c:v>2417.1598573304582</c:v>
                </c:pt>
                <c:pt idx="8">
                  <c:v>2888.3349336615865</c:v>
                </c:pt>
                <c:pt idx="9">
                  <c:v>3430.9296547356371</c:v>
                </c:pt>
                <c:pt idx="10">
                  <c:v>4039.9160958734901</c:v>
                </c:pt>
                <c:pt idx="11">
                  <c:v>4710.2386501310475</c:v>
                </c:pt>
                <c:pt idx="12">
                  <c:v>5438.1539074945831</c:v>
                </c:pt>
              </c:numCache>
            </c:numRef>
          </c:val>
          <c:extLst xmlns:c16r2="http://schemas.microsoft.com/office/drawing/2015/06/chart">
            <c:ext xmlns:c16="http://schemas.microsoft.com/office/drawing/2014/chart" uri="{C3380CC4-5D6E-409C-BE32-E72D297353CC}">
              <c16:uniqueId val="{00000008-58D3-47ED-8617-32A0B8FBA81E}"/>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'B5.Usage'!$AI$216:$AI$228</c:f>
              <c:numCache>
                <c:formatCode>#,##0</c:formatCode>
                <c:ptCount val="13"/>
                <c:pt idx="0">
                  <c:v>214.28571428571428</c:v>
                </c:pt>
                <c:pt idx="1">
                  <c:v>321.42857142857139</c:v>
                </c:pt>
                <c:pt idx="2">
                  <c:v>428.57142857142856</c:v>
                </c:pt>
                <c:pt idx="3">
                  <c:v>540.8586988513166</c:v>
                </c:pt>
                <c:pt idx="4">
                  <c:v>658.34978799198757</c:v>
                </c:pt>
                <c:pt idx="5">
                  <c:v>781.10463168345757</c:v>
                </c:pt>
                <c:pt idx="6">
                  <c:v>909.18343865156817</c:v>
                </c:pt>
                <c:pt idx="7">
                  <c:v>1042.6451675204253</c:v>
                </c:pt>
                <c:pt idx="8">
                  <c:v>1181.0995310282431</c:v>
                </c:pt>
                <c:pt idx="9">
                  <c:v>1324.5580603117326</c:v>
                </c:pt>
                <c:pt idx="10">
                  <c:v>1472.9465445328315</c:v>
                </c:pt>
                <c:pt idx="11">
                  <c:v>1626.011758266548</c:v>
                </c:pt>
                <c:pt idx="12">
                  <c:v>1783.2275692899525</c:v>
                </c:pt>
              </c:numCache>
            </c:numRef>
          </c:val>
          <c:extLst xmlns:c16r2="http://schemas.microsoft.com/office/drawing/2015/06/chart">
            <c:ext xmlns:c16="http://schemas.microsoft.com/office/drawing/2014/chart" uri="{C3380CC4-5D6E-409C-BE32-E72D297353CC}">
              <c16:uniqueId val="{00000009-58D3-47ED-8617-32A0B8FBA81E}"/>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'B5.Usage'!$Y$216:$Y$228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'B5.Usage'!$AJ$216:$AJ$228</c:f>
              <c:numCache>
                <c:formatCode>#,##0</c:formatCode>
                <c:ptCount val="13"/>
                <c:pt idx="0">
                  <c:v>1585.9212781825804</c:v>
                </c:pt>
                <c:pt idx="1">
                  <c:v>2178.1540910439098</c:v>
                </c:pt>
                <c:pt idx="2">
                  <c:v>2792.9991580078413</c:v>
                </c:pt>
                <c:pt idx="3">
                  <c:v>3433.3887902438146</c:v>
                </c:pt>
                <c:pt idx="4">
                  <c:v>4095.3808527417</c:v>
                </c:pt>
                <c:pt idx="5">
                  <c:v>4772.7950717592958</c:v>
                </c:pt>
                <c:pt idx="6">
                  <c:v>5457.0996110739025</c:v>
                </c:pt>
                <c:pt idx="7">
                  <c:v>6137.680368628925</c:v>
                </c:pt>
                <c:pt idx="8">
                  <c:v>6830.7239556099466</c:v>
                </c:pt>
                <c:pt idx="9">
                  <c:v>7525.0386167719307</c:v>
                </c:pt>
                <c:pt idx="10">
                  <c:v>8214.147198162831</c:v>
                </c:pt>
                <c:pt idx="11">
                  <c:v>8899.7362697784065</c:v>
                </c:pt>
                <c:pt idx="12">
                  <c:v>9590.8704563957344</c:v>
                </c:pt>
              </c:numCache>
            </c:numRef>
          </c:val>
          <c:extLst xmlns:c16r2="http://schemas.microsoft.com/office/drawing/2015/06/chart">
            <c:ext xmlns:c16="http://schemas.microsoft.com/office/drawing/2014/chart" uri="{C3380CC4-5D6E-409C-BE32-E72D297353CC}">
              <c16:uniqueId val="{0000000A-58D3-47ED-8617-32A0B8FBA81E}"/>
            </c:ext>
          </c:extLst>
        </c:ser>
        <c:dLbls>
          <c:showLegendKey val="0"/>
          <c:showVal val="0"/>
          <c:showCatName val="0"/>
          <c:showSerName val="0"/>
          <c:showPercent val="0"/>
          <c:showBubbleSize val="0"/>
        </c:dLbls>
        <c:axId val="409507616"/>
        <c:axId val="409814232"/>
      </c:areaChart>
      <c:catAx>
        <c:axId val="4095076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4232"/>
        <c:crosses val="autoZero"/>
        <c:auto val="1"/>
        <c:lblAlgn val="ctr"/>
        <c:lblOffset val="100"/>
        <c:noMultiLvlLbl val="0"/>
      </c:catAx>
      <c:valAx>
        <c:axId val="409814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50761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'B5.Usage'!$AN$216:$AN$228</c:f>
              <c:numCache>
                <c:formatCode>#,##0.000</c:formatCode>
                <c:ptCount val="13"/>
                <c:pt idx="0">
                  <c:v>4.8935387123080526E-4</c:v>
                </c:pt>
                <c:pt idx="1">
                  <c:v>3.4140170662065285E-4</c:v>
                </c:pt>
                <c:pt idx="2">
                  <c:v>2.2307884932367913E-4</c:v>
                </c:pt>
                <c:pt idx="3">
                  <c:v>1.3433622281394306E-4</c:v>
                </c:pt>
                <c:pt idx="4">
                  <c:v>7.3172647613091771E-5</c:v>
                </c:pt>
                <c:pt idx="5">
                  <c:v>3.5338218834825098E-5</c:v>
                </c:pt>
                <c:pt idx="6">
                  <c:v>1.4835193866884885E-5</c:v>
                </c:pt>
                <c:pt idx="7">
                  <c:v>5.3155883023721665E-6</c:v>
                </c:pt>
                <c:pt idx="8">
                  <c:v>1.5997558319760605E-6</c:v>
                </c:pt>
                <c:pt idx="9">
                  <c:v>3.9895743192305306E-7</c:v>
                </c:pt>
                <c:pt idx="10">
                  <c:v>8.1535371050672824E-8</c:v>
                </c:pt>
                <c:pt idx="11">
                  <c:v>1.3533654992354273E-8</c:v>
                </c:pt>
                <c:pt idx="12">
                  <c:v>1.8113951008653362E-9</c:v>
                </c:pt>
              </c:numCache>
            </c:numRef>
          </c:val>
          <c:extLst xmlns:c16r2="http://schemas.microsoft.com/office/drawing/2015/06/chart">
            <c:ext xmlns:c16="http://schemas.microsoft.com/office/drawing/2014/chart" uri="{C3380CC4-5D6E-409C-BE32-E72D297353CC}">
              <c16:uniqueId val="{00000000-E651-405D-B2EA-A8EB54471B2A}"/>
            </c:ext>
          </c:extLst>
        </c:ser>
        <c:ser>
          <c:idx val="1"/>
          <c:order val="1"/>
          <c:tx>
            <c:strRef>
              <c:f>'B5.Usage'!$AO$5</c:f>
              <c:strCache>
                <c:ptCount val="1"/>
                <c:pt idx="0">
                  <c:v>HCFC-123</c:v>
                </c:pt>
              </c:strCache>
            </c:strRef>
          </c:tx>
          <c:spPr>
            <a:solidFill>
              <a:schemeClr val="accent2"/>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'B5.Usage'!$AO$216:$AO$228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E651-405D-B2EA-A8EB54471B2A}"/>
            </c:ext>
          </c:extLst>
        </c:ser>
        <c:ser>
          <c:idx val="2"/>
          <c:order val="2"/>
          <c:tx>
            <c:strRef>
              <c:f>'B5.Usage'!$AP$5</c:f>
              <c:strCache>
                <c:ptCount val="1"/>
                <c:pt idx="0">
                  <c:v>HFC-134a</c:v>
                </c:pt>
              </c:strCache>
            </c:strRef>
          </c:tx>
          <c:spPr>
            <a:solidFill>
              <a:schemeClr val="accent3"/>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'B5.Usage'!$AP$216:$AP$228</c:f>
              <c:numCache>
                <c:formatCode>#,##0.000</c:formatCode>
                <c:ptCount val="13"/>
                <c:pt idx="0">
                  <c:v>2.3956022318778806E-2</c:v>
                </c:pt>
                <c:pt idx="1">
                  <c:v>2.4395426758490588E-2</c:v>
                </c:pt>
                <c:pt idx="2">
                  <c:v>2.4691549001453636E-2</c:v>
                </c:pt>
                <c:pt idx="3">
                  <c:v>2.4800797393830273E-2</c:v>
                </c:pt>
                <c:pt idx="4">
                  <c:v>2.4715684989440555E-2</c:v>
                </c:pt>
                <c:pt idx="5">
                  <c:v>2.4427346965016881E-2</c:v>
                </c:pt>
                <c:pt idx="6">
                  <c:v>2.3928569906674517E-2</c:v>
                </c:pt>
                <c:pt idx="7">
                  <c:v>2.3217069888291541E-2</c:v>
                </c:pt>
                <c:pt idx="8">
                  <c:v>2.2134115750102091E-2</c:v>
                </c:pt>
                <c:pt idx="9">
                  <c:v>2.0683876317760773E-2</c:v>
                </c:pt>
                <c:pt idx="10">
                  <c:v>1.8876535869110381E-2</c:v>
                </c:pt>
                <c:pt idx="11">
                  <c:v>1.6732028234462085E-2</c:v>
                </c:pt>
                <c:pt idx="12">
                  <c:v>1.4280218425105498E-2</c:v>
                </c:pt>
              </c:numCache>
            </c:numRef>
          </c:val>
          <c:extLst xmlns:c16r2="http://schemas.microsoft.com/office/drawing/2015/06/chart">
            <c:ext xmlns:c16="http://schemas.microsoft.com/office/drawing/2014/chart" uri="{C3380CC4-5D6E-409C-BE32-E72D297353CC}">
              <c16:uniqueId val="{00000002-E651-405D-B2EA-A8EB54471B2A}"/>
            </c:ext>
          </c:extLst>
        </c:ser>
        <c:ser>
          <c:idx val="3"/>
          <c:order val="3"/>
          <c:tx>
            <c:strRef>
              <c:f>'B5.Usage'!$AQ$5</c:f>
              <c:strCache>
                <c:ptCount val="1"/>
                <c:pt idx="0">
                  <c:v>HFC-404A</c:v>
                </c:pt>
              </c:strCache>
            </c:strRef>
          </c:tx>
          <c:spPr>
            <a:solidFill>
              <a:schemeClr val="accent4"/>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'B5.Usage'!$AQ$216:$AQ$228</c:f>
              <c:numCache>
                <c:formatCode>#,##0.000</c:formatCode>
                <c:ptCount val="13"/>
                <c:pt idx="0">
                  <c:v>6.9415438961123468E-2</c:v>
                </c:pt>
                <c:pt idx="1">
                  <c:v>6.4727968661568838E-2</c:v>
                </c:pt>
                <c:pt idx="2">
                  <c:v>5.967890636163644E-2</c:v>
                </c:pt>
                <c:pt idx="3">
                  <c:v>5.4284321825221672E-2</c:v>
                </c:pt>
                <c:pt idx="4">
                  <c:v>4.8624024439024312E-2</c:v>
                </c:pt>
                <c:pt idx="5">
                  <c:v>4.2824322427402368E-2</c:v>
                </c:pt>
                <c:pt idx="6">
                  <c:v>3.7052750499457651E-2</c:v>
                </c:pt>
                <c:pt idx="7">
                  <c:v>3.150216574066772E-2</c:v>
                </c:pt>
                <c:pt idx="8">
                  <c:v>2.6327545323445389E-2</c:v>
                </c:pt>
                <c:pt idx="9">
                  <c:v>2.1706764111592457E-2</c:v>
                </c:pt>
                <c:pt idx="10">
                  <c:v>1.7739392725223596E-2</c:v>
                </c:pt>
                <c:pt idx="11">
                  <c:v>1.4391393454892036E-2</c:v>
                </c:pt>
                <c:pt idx="12">
                  <c:v>1.1501955287101842E-2</c:v>
                </c:pt>
              </c:numCache>
            </c:numRef>
          </c:val>
          <c:extLst xmlns:c16r2="http://schemas.microsoft.com/office/drawing/2015/06/chart">
            <c:ext xmlns:c16="http://schemas.microsoft.com/office/drawing/2014/chart" uri="{C3380CC4-5D6E-409C-BE32-E72D297353CC}">
              <c16:uniqueId val="{00000003-E651-405D-B2EA-A8EB54471B2A}"/>
            </c:ext>
          </c:extLst>
        </c:ser>
        <c:ser>
          <c:idx val="4"/>
          <c:order val="4"/>
          <c:tx>
            <c:strRef>
              <c:f>'B5.Usage'!$AR$5</c:f>
              <c:strCache>
                <c:ptCount val="1"/>
                <c:pt idx="0">
                  <c:v>HFC-410A</c:v>
                </c:pt>
              </c:strCache>
            </c:strRef>
          </c:tx>
          <c:spPr>
            <a:solidFill>
              <a:schemeClr val="accent5"/>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'B5.Usage'!$AR$216:$AR$228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E651-405D-B2EA-A8EB54471B2A}"/>
            </c:ext>
          </c:extLst>
        </c:ser>
        <c:ser>
          <c:idx val="5"/>
          <c:order val="5"/>
          <c:tx>
            <c:strRef>
              <c:f>'B5.Usage'!$AS$5</c:f>
              <c:strCache>
                <c:ptCount val="1"/>
                <c:pt idx="0">
                  <c:v>HFC-407C</c:v>
                </c:pt>
              </c:strCache>
            </c:strRef>
          </c:tx>
          <c:spPr>
            <a:solidFill>
              <a:schemeClr val="accent6"/>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'B5.Usage'!$AS$216:$AS$228</c:f>
              <c:numCache>
                <c:formatCode>#,##0.000</c:formatCode>
                <c:ptCount val="13"/>
                <c:pt idx="0">
                  <c:v>6.851726657959341E-5</c:v>
                </c:pt>
                <c:pt idx="1">
                  <c:v>4.7801628061960402E-5</c:v>
                </c:pt>
                <c:pt idx="2">
                  <c:v>3.1234560276259414E-5</c:v>
                </c:pt>
                <c:pt idx="3">
                  <c:v>1.8809191734170084E-5</c:v>
                </c:pt>
                <c:pt idx="4">
                  <c:v>1.0245325719465254E-5</c:v>
                </c:pt>
                <c:pt idx="5">
                  <c:v>4.9479084619557799E-6</c:v>
                </c:pt>
                <c:pt idx="6">
                  <c:v>2.0771613196411821E-6</c:v>
                </c:pt>
                <c:pt idx="7">
                  <c:v>7.4426627059259807E-7</c:v>
                </c:pt>
                <c:pt idx="8">
                  <c:v>2.2399106913382244E-7</c:v>
                </c:pt>
                <c:pt idx="9">
                  <c:v>5.5860338139818154E-8</c:v>
                </c:pt>
                <c:pt idx="10">
                  <c:v>1.1416239008989231E-8</c:v>
                </c:pt>
                <c:pt idx="11">
                  <c:v>1.8949253319997222E-9</c:v>
                </c:pt>
                <c:pt idx="12">
                  <c:v>2.5362390757183152E-10</c:v>
                </c:pt>
              </c:numCache>
            </c:numRef>
          </c:val>
          <c:extLst xmlns:c16r2="http://schemas.microsoft.com/office/drawing/2015/06/chart">
            <c:ext xmlns:c16="http://schemas.microsoft.com/office/drawing/2014/chart" uri="{C3380CC4-5D6E-409C-BE32-E72D297353CC}">
              <c16:uniqueId val="{00000005-E651-405D-B2EA-A8EB54471B2A}"/>
            </c:ext>
          </c:extLst>
        </c:ser>
        <c:ser>
          <c:idx val="6"/>
          <c:order val="6"/>
          <c:tx>
            <c:strRef>
              <c:f>'B5.Usage'!$AT$5</c:f>
              <c:strCache>
                <c:ptCount val="1"/>
                <c:pt idx="0">
                  <c:v>HFC-32</c:v>
                </c:pt>
              </c:strCache>
            </c:strRef>
          </c:tx>
          <c:spPr>
            <a:solidFill>
              <a:schemeClr val="accent1">
                <a:lumMod val="60000"/>
              </a:schemeClr>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'B5.Usage'!$AT$216:$AT$228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E651-405D-B2EA-A8EB54471B2A}"/>
            </c:ext>
          </c:extLst>
        </c:ser>
        <c:ser>
          <c:idx val="7"/>
          <c:order val="7"/>
          <c:tx>
            <c:strRef>
              <c:f>'B5.Usage'!$AU$5</c:f>
              <c:strCache>
                <c:ptCount val="1"/>
                <c:pt idx="0">
                  <c:v>HFC-Mix</c:v>
                </c:pt>
              </c:strCache>
            </c:strRef>
          </c:tx>
          <c:spPr>
            <a:solidFill>
              <a:schemeClr val="accent2">
                <a:lumMod val="60000"/>
              </a:schemeClr>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'B5.Usage'!$AU$216:$AU$228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651-405D-B2EA-A8EB54471B2A}"/>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'B5.Usage'!$AV$216:$AV$228</c:f>
              <c:numCache>
                <c:formatCode>#,##0.000</c:formatCode>
                <c:ptCount val="13"/>
                <c:pt idx="0">
                  <c:v>1.0483091582314723E-3</c:v>
                </c:pt>
                <c:pt idx="1">
                  <c:v>1.271974653280568E-3</c:v>
                </c:pt>
                <c:pt idx="2">
                  <c:v>1.5469878896271132E-3</c:v>
                </c:pt>
                <c:pt idx="3">
                  <c:v>1.8678128978628812E-3</c:v>
                </c:pt>
                <c:pt idx="4">
                  <c:v>2.2355517735762553E-3</c:v>
                </c:pt>
                <c:pt idx="5">
                  <c:v>2.6511274924803166E-3</c:v>
                </c:pt>
                <c:pt idx="6">
                  <c:v>3.1148729533326349E-3</c:v>
                </c:pt>
                <c:pt idx="7">
                  <c:v>3.6257397859956872E-3</c:v>
                </c:pt>
                <c:pt idx="8">
                  <c:v>4.3325024004923791E-3</c:v>
                </c:pt>
                <c:pt idx="9">
                  <c:v>5.1463944821034556E-3</c:v>
                </c:pt>
                <c:pt idx="10">
                  <c:v>6.0598741438102352E-3</c:v>
                </c:pt>
                <c:pt idx="11">
                  <c:v>7.0653579751965715E-3</c:v>
                </c:pt>
                <c:pt idx="12">
                  <c:v>8.1572308612418744E-3</c:v>
                </c:pt>
              </c:numCache>
            </c:numRef>
          </c:val>
          <c:extLst xmlns:c16r2="http://schemas.microsoft.com/office/drawing/2015/06/chart">
            <c:ext xmlns:c16="http://schemas.microsoft.com/office/drawing/2014/chart" uri="{C3380CC4-5D6E-409C-BE32-E72D297353CC}">
              <c16:uniqueId val="{00000008-E651-405D-B2EA-A8EB54471B2A}"/>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'B5.Usage'!$AW$216:$AW$228</c:f>
              <c:numCache>
                <c:formatCode>#,##0.000</c:formatCode>
                <c:ptCount val="13"/>
                <c:pt idx="0">
                  <c:v>1.0714285714285715E-4</c:v>
                </c:pt>
                <c:pt idx="1">
                  <c:v>1.6071428571428568E-4</c:v>
                </c:pt>
                <c:pt idx="2">
                  <c:v>2.142857142857143E-4</c:v>
                </c:pt>
                <c:pt idx="3">
                  <c:v>2.7042934942565831E-4</c:v>
                </c:pt>
                <c:pt idx="4">
                  <c:v>3.2917489399599377E-4</c:v>
                </c:pt>
                <c:pt idx="5">
                  <c:v>3.9055231584172876E-4</c:v>
                </c:pt>
                <c:pt idx="6">
                  <c:v>4.5459171932578406E-4</c:v>
                </c:pt>
                <c:pt idx="7">
                  <c:v>5.2132258376021265E-4</c:v>
                </c:pt>
                <c:pt idx="8">
                  <c:v>5.9054976551412149E-4</c:v>
                </c:pt>
                <c:pt idx="9">
                  <c:v>6.622790301558663E-4</c:v>
                </c:pt>
                <c:pt idx="10">
                  <c:v>7.3647327226641576E-4</c:v>
                </c:pt>
                <c:pt idx="11">
                  <c:v>8.1300587913327399E-4</c:v>
                </c:pt>
                <c:pt idx="12">
                  <c:v>8.9161378464497625E-4</c:v>
                </c:pt>
              </c:numCache>
            </c:numRef>
          </c:val>
          <c:extLst xmlns:c16r2="http://schemas.microsoft.com/office/drawing/2015/06/chart">
            <c:ext xmlns:c16="http://schemas.microsoft.com/office/drawing/2014/chart" uri="{C3380CC4-5D6E-409C-BE32-E72D297353CC}">
              <c16:uniqueId val="{00000009-E651-405D-B2EA-A8EB54471B2A}"/>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'B5.Usage'!$AM$216:$AM$228</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'B5.Usage'!$AX$216:$AX$228</c:f>
              <c:numCache>
                <c:formatCode>#,##0.000</c:formatCode>
                <c:ptCount val="13"/>
                <c:pt idx="0">
                  <c:v>6.3436851127303213E-6</c:v>
                </c:pt>
                <c:pt idx="1">
                  <c:v>8.7126163641756398E-6</c:v>
                </c:pt>
                <c:pt idx="2">
                  <c:v>1.1171996632031365E-5</c:v>
                </c:pt>
                <c:pt idx="3">
                  <c:v>1.3733555160975258E-5</c:v>
                </c:pt>
                <c:pt idx="4">
                  <c:v>1.6381523410966801E-5</c:v>
                </c:pt>
                <c:pt idx="5">
                  <c:v>1.9091180287037182E-5</c:v>
                </c:pt>
                <c:pt idx="6">
                  <c:v>2.1828398444295609E-5</c:v>
                </c:pt>
                <c:pt idx="7">
                  <c:v>2.45507214745157E-5</c:v>
                </c:pt>
                <c:pt idx="8">
                  <c:v>2.7322895822439788E-5</c:v>
                </c:pt>
                <c:pt idx="9">
                  <c:v>3.0100154467087724E-5</c:v>
                </c:pt>
                <c:pt idx="10">
                  <c:v>3.2856588792651325E-5</c:v>
                </c:pt>
                <c:pt idx="11">
                  <c:v>3.5598945079113628E-5</c:v>
                </c:pt>
                <c:pt idx="12">
                  <c:v>3.8363481825582937E-5</c:v>
                </c:pt>
              </c:numCache>
            </c:numRef>
          </c:val>
          <c:extLst xmlns:c16r2="http://schemas.microsoft.com/office/drawing/2015/06/chart">
            <c:ext xmlns:c16="http://schemas.microsoft.com/office/drawing/2014/chart" uri="{C3380CC4-5D6E-409C-BE32-E72D297353CC}">
              <c16:uniqueId val="{0000000A-E651-405D-B2EA-A8EB54471B2A}"/>
            </c:ext>
          </c:extLst>
        </c:ser>
        <c:dLbls>
          <c:showLegendKey val="0"/>
          <c:showVal val="0"/>
          <c:showCatName val="0"/>
          <c:showSerName val="0"/>
          <c:showPercent val="0"/>
          <c:showBubbleSize val="0"/>
        </c:dLbls>
        <c:axId val="409815016"/>
        <c:axId val="409815408"/>
      </c:areaChart>
      <c:catAx>
        <c:axId val="409815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5408"/>
        <c:crosses val="autoZero"/>
        <c:auto val="1"/>
        <c:lblAlgn val="ctr"/>
        <c:lblOffset val="100"/>
        <c:noMultiLvlLbl val="0"/>
      </c:catAx>
      <c:valAx>
        <c:axId val="409815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501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'B5.Usage'!$Z$237:$Z$249</c:f>
              <c:numCache>
                <c:formatCode>#,##0</c:formatCode>
                <c:ptCount val="13"/>
                <c:pt idx="0">
                  <c:v>31421.973171894268</c:v>
                </c:pt>
                <c:pt idx="1">
                  <c:v>27172.082011001596</c:v>
                </c:pt>
                <c:pt idx="2">
                  <c:v>23160.335114830679</c:v>
                </c:pt>
                <c:pt idx="3">
                  <c:v>19433.351079230499</c:v>
                </c:pt>
                <c:pt idx="4">
                  <c:v>16031.706151133832</c:v>
                </c:pt>
                <c:pt idx="5">
                  <c:v>12988.910528324821</c:v>
                </c:pt>
                <c:pt idx="6">
                  <c:v>10326.530405904383</c:v>
                </c:pt>
                <c:pt idx="7">
                  <c:v>8048.5310075657371</c:v>
                </c:pt>
                <c:pt idx="8">
                  <c:v>6140.0683117599847</c:v>
                </c:pt>
                <c:pt idx="9">
                  <c:v>4572.749650632858</c:v>
                </c:pt>
                <c:pt idx="10">
                  <c:v>3313.597842808229</c:v>
                </c:pt>
                <c:pt idx="11">
                  <c:v>2331.8588871865031</c:v>
                </c:pt>
                <c:pt idx="12">
                  <c:v>1598.6134794135733</c:v>
                </c:pt>
              </c:numCache>
            </c:numRef>
          </c:val>
          <c:extLst xmlns:c16r2="http://schemas.microsoft.com/office/drawing/2015/06/chart">
            <c:ext xmlns:c16="http://schemas.microsoft.com/office/drawing/2014/chart" uri="{C3380CC4-5D6E-409C-BE32-E72D297353CC}">
              <c16:uniqueId val="{00000000-5393-4600-84F4-72032A61054D}"/>
            </c:ext>
          </c:extLst>
        </c:ser>
        <c:ser>
          <c:idx val="1"/>
          <c:order val="1"/>
          <c:tx>
            <c:strRef>
              <c:f>'B5.Usage'!$AA$5</c:f>
              <c:strCache>
                <c:ptCount val="1"/>
                <c:pt idx="0">
                  <c:v>HCFC-123</c:v>
                </c:pt>
              </c:strCache>
            </c:strRef>
          </c:tx>
          <c:spPr>
            <a:solidFill>
              <a:schemeClr val="accent2"/>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'B5.Usage'!$AA$237:$AA$249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393-4600-84F4-72032A61054D}"/>
            </c:ext>
          </c:extLst>
        </c:ser>
        <c:ser>
          <c:idx val="2"/>
          <c:order val="2"/>
          <c:tx>
            <c:strRef>
              <c:f>'B5.Usage'!$AB$5</c:f>
              <c:strCache>
                <c:ptCount val="1"/>
                <c:pt idx="0">
                  <c:v>HFC-134a</c:v>
                </c:pt>
              </c:strCache>
            </c:strRef>
          </c:tx>
          <c:spPr>
            <a:solidFill>
              <a:schemeClr val="accent3"/>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'B5.Usage'!$AB$237:$AB$249</c:f>
              <c:numCache>
                <c:formatCode>#,##0</c:formatCode>
                <c:ptCount val="13"/>
                <c:pt idx="0">
                  <c:v>279125.26243115711</c:v>
                </c:pt>
                <c:pt idx="1">
                  <c:v>273120.26910834608</c:v>
                </c:pt>
                <c:pt idx="2">
                  <c:v>290859.85381132527</c:v>
                </c:pt>
                <c:pt idx="3">
                  <c:v>293333.54063608078</c:v>
                </c:pt>
                <c:pt idx="4">
                  <c:v>294244.38283194491</c:v>
                </c:pt>
                <c:pt idx="5">
                  <c:v>293537.94636036101</c:v>
                </c:pt>
                <c:pt idx="6">
                  <c:v>291156.42248219589</c:v>
                </c:pt>
                <c:pt idx="7">
                  <c:v>287038.91478948569</c:v>
                </c:pt>
                <c:pt idx="8">
                  <c:v>277819.65000833722</c:v>
                </c:pt>
                <c:pt idx="9">
                  <c:v>266320.86169797555</c:v>
                </c:pt>
                <c:pt idx="10">
                  <c:v>252437.45227001118</c:v>
                </c:pt>
                <c:pt idx="11">
                  <c:v>236025.42335113208</c:v>
                </c:pt>
                <c:pt idx="12">
                  <c:v>216931.82013465546</c:v>
                </c:pt>
              </c:numCache>
            </c:numRef>
          </c:val>
          <c:extLst xmlns:c16r2="http://schemas.microsoft.com/office/drawing/2015/06/chart">
            <c:ext xmlns:c16="http://schemas.microsoft.com/office/drawing/2014/chart" uri="{C3380CC4-5D6E-409C-BE32-E72D297353CC}">
              <c16:uniqueId val="{00000002-5393-4600-84F4-72032A61054D}"/>
            </c:ext>
          </c:extLst>
        </c:ser>
        <c:ser>
          <c:idx val="3"/>
          <c:order val="3"/>
          <c:tx>
            <c:strRef>
              <c:f>'B5.Usage'!$AC$5</c:f>
              <c:strCache>
                <c:ptCount val="1"/>
                <c:pt idx="0">
                  <c:v>HFC-404A</c:v>
                </c:pt>
              </c:strCache>
            </c:strRef>
          </c:tx>
          <c:spPr>
            <a:solidFill>
              <a:schemeClr val="accent4"/>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'B5.Usage'!$AC$237:$AC$249</c:f>
              <c:numCache>
                <c:formatCode>#,##0</c:formatCode>
                <c:ptCount val="13"/>
                <c:pt idx="0">
                  <c:v>568229.20618889458</c:v>
                </c:pt>
                <c:pt idx="1">
                  <c:v>550942.3577355335</c:v>
                </c:pt>
                <c:pt idx="2">
                  <c:v>531401.7172937172</c:v>
                </c:pt>
                <c:pt idx="3">
                  <c:v>507378.51878138585</c:v>
                </c:pt>
                <c:pt idx="4">
                  <c:v>480825.15710308484</c:v>
                </c:pt>
                <c:pt idx="5">
                  <c:v>451794.84594880929</c:v>
                </c:pt>
                <c:pt idx="6">
                  <c:v>420352.09168506478</c:v>
                </c:pt>
                <c:pt idx="7">
                  <c:v>386545.58978262532</c:v>
                </c:pt>
                <c:pt idx="8">
                  <c:v>355503.94921696238</c:v>
                </c:pt>
                <c:pt idx="9">
                  <c:v>322832.15474939952</c:v>
                </c:pt>
                <c:pt idx="10">
                  <c:v>288616.89928813436</c:v>
                </c:pt>
                <c:pt idx="11">
                  <c:v>253111.05008521851</c:v>
                </c:pt>
                <c:pt idx="12">
                  <c:v>216782.83620166918</c:v>
                </c:pt>
              </c:numCache>
            </c:numRef>
          </c:val>
          <c:extLst xmlns:c16r2="http://schemas.microsoft.com/office/drawing/2015/06/chart">
            <c:ext xmlns:c16="http://schemas.microsoft.com/office/drawing/2014/chart" uri="{C3380CC4-5D6E-409C-BE32-E72D297353CC}">
              <c16:uniqueId val="{00000003-5393-4600-84F4-72032A61054D}"/>
            </c:ext>
          </c:extLst>
        </c:ser>
        <c:ser>
          <c:idx val="4"/>
          <c:order val="4"/>
          <c:tx>
            <c:strRef>
              <c:f>'B5.Usage'!$AD$5</c:f>
              <c:strCache>
                <c:ptCount val="1"/>
                <c:pt idx="0">
                  <c:v>HFC-410A</c:v>
                </c:pt>
              </c:strCache>
            </c:strRef>
          </c:tx>
          <c:spPr>
            <a:solidFill>
              <a:schemeClr val="accent5"/>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'B5.Usage'!$AD$237:$AD$249</c:f>
              <c:numCache>
                <c:formatCode>#,##0</c:formatCode>
                <c:ptCount val="13"/>
                <c:pt idx="0">
                  <c:v>2766.9610625086843</c:v>
                </c:pt>
                <c:pt idx="1">
                  <c:v>3365.9577516519212</c:v>
                </c:pt>
                <c:pt idx="2">
                  <c:v>4076.3358600654583</c:v>
                </c:pt>
                <c:pt idx="3">
                  <c:v>4759.0040002642863</c:v>
                </c:pt>
                <c:pt idx="4">
                  <c:v>5406.9619088446179</c:v>
                </c:pt>
                <c:pt idx="5">
                  <c:v>6011.8077637132546</c:v>
                </c:pt>
                <c:pt idx="6">
                  <c:v>6565.8642820738751</c:v>
                </c:pt>
                <c:pt idx="7">
                  <c:v>7064.4532952796062</c:v>
                </c:pt>
                <c:pt idx="8">
                  <c:v>7414.4473390075891</c:v>
                </c:pt>
                <c:pt idx="9">
                  <c:v>7620.9621459467244</c:v>
                </c:pt>
                <c:pt idx="10">
                  <c:v>7694.2172884765305</c:v>
                </c:pt>
                <c:pt idx="11">
                  <c:v>7644.6225710003055</c:v>
                </c:pt>
                <c:pt idx="12">
                  <c:v>7477.9230852486162</c:v>
                </c:pt>
              </c:numCache>
            </c:numRef>
          </c:val>
          <c:extLst xmlns:c16r2="http://schemas.microsoft.com/office/drawing/2015/06/chart">
            <c:ext xmlns:c16="http://schemas.microsoft.com/office/drawing/2014/chart" uri="{C3380CC4-5D6E-409C-BE32-E72D297353CC}">
              <c16:uniqueId val="{00000004-5393-4600-84F4-72032A61054D}"/>
            </c:ext>
          </c:extLst>
        </c:ser>
        <c:ser>
          <c:idx val="5"/>
          <c:order val="5"/>
          <c:tx>
            <c:strRef>
              <c:f>'B5.Usage'!$AE$5</c:f>
              <c:strCache>
                <c:ptCount val="1"/>
                <c:pt idx="0">
                  <c:v>HFC-407C</c:v>
                </c:pt>
              </c:strCache>
            </c:strRef>
          </c:tx>
          <c:spPr>
            <a:solidFill>
              <a:schemeClr val="accent6"/>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'B5.Usage'!$AE$237:$AE$249</c:f>
              <c:numCache>
                <c:formatCode>#,##0</c:formatCode>
                <c:ptCount val="13"/>
                <c:pt idx="0">
                  <c:v>23816.495874811211</c:v>
                </c:pt>
                <c:pt idx="1">
                  <c:v>26472.250239831097</c:v>
                </c:pt>
                <c:pt idx="2">
                  <c:v>29413.696104930787</c:v>
                </c:pt>
                <c:pt idx="3">
                  <c:v>29969.397456124087</c:v>
                </c:pt>
                <c:pt idx="4">
                  <c:v>30420.794532090287</c:v>
                </c:pt>
                <c:pt idx="5">
                  <c:v>30769.091150506963</c:v>
                </c:pt>
                <c:pt idx="6">
                  <c:v>31018.873772488318</c:v>
                </c:pt>
                <c:pt idx="7">
                  <c:v>31179.19945726209</c:v>
                </c:pt>
                <c:pt idx="8">
                  <c:v>29492.328774323702</c:v>
                </c:pt>
                <c:pt idx="9">
                  <c:v>27483.60827714012</c:v>
                </c:pt>
                <c:pt idx="10">
                  <c:v>25170.71323037496</c:v>
                </c:pt>
                <c:pt idx="11">
                  <c:v>22569.503238657042</c:v>
                </c:pt>
                <c:pt idx="12">
                  <c:v>19691.524664606823</c:v>
                </c:pt>
              </c:numCache>
            </c:numRef>
          </c:val>
          <c:extLst xmlns:c16r2="http://schemas.microsoft.com/office/drawing/2015/06/chart">
            <c:ext xmlns:c16="http://schemas.microsoft.com/office/drawing/2014/chart" uri="{C3380CC4-5D6E-409C-BE32-E72D297353CC}">
              <c16:uniqueId val="{00000005-5393-4600-84F4-72032A61054D}"/>
            </c:ext>
          </c:extLst>
        </c:ser>
        <c:ser>
          <c:idx val="6"/>
          <c:order val="6"/>
          <c:tx>
            <c:strRef>
              <c:f>'B5.Usage'!$AF$5</c:f>
              <c:strCache>
                <c:ptCount val="1"/>
                <c:pt idx="0">
                  <c:v>HFC-32</c:v>
                </c:pt>
              </c:strCache>
            </c:strRef>
          </c:tx>
          <c:spPr>
            <a:solidFill>
              <a:schemeClr val="accent1">
                <a:lumMod val="60000"/>
              </a:schemeClr>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'B5.Usage'!$AF$237:$AF$249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5393-4600-84F4-72032A61054D}"/>
            </c:ext>
          </c:extLst>
        </c:ser>
        <c:ser>
          <c:idx val="7"/>
          <c:order val="7"/>
          <c:tx>
            <c:strRef>
              <c:f>'B5.Usage'!$AG$5</c:f>
              <c:strCache>
                <c:ptCount val="1"/>
                <c:pt idx="0">
                  <c:v>HFC-Mix</c:v>
                </c:pt>
              </c:strCache>
            </c:strRef>
          </c:tx>
          <c:spPr>
            <a:solidFill>
              <a:schemeClr val="accent2">
                <a:lumMod val="60000"/>
              </a:schemeClr>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'B5.Usage'!$AG$237:$AG$249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393-4600-84F4-72032A61054D}"/>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'B5.Usage'!$AH$237:$AH$249</c:f>
              <c:numCache>
                <c:formatCode>#,##0</c:formatCode>
                <c:ptCount val="13"/>
                <c:pt idx="0">
                  <c:v>30573.16749546284</c:v>
                </c:pt>
                <c:pt idx="1">
                  <c:v>30375.142123432775</c:v>
                </c:pt>
                <c:pt idx="2">
                  <c:v>30351.633674150275</c:v>
                </c:pt>
                <c:pt idx="3">
                  <c:v>42390.924876252138</c:v>
                </c:pt>
                <c:pt idx="4">
                  <c:v>56308.986350129846</c:v>
                </c:pt>
                <c:pt idx="5">
                  <c:v>72129.419876124011</c:v>
                </c:pt>
                <c:pt idx="6">
                  <c:v>89875.19979167296</c:v>
                </c:pt>
                <c:pt idx="7">
                  <c:v>109568.41528998158</c:v>
                </c:pt>
                <c:pt idx="8">
                  <c:v>130597.78518486716</c:v>
                </c:pt>
                <c:pt idx="9">
                  <c:v>153551.07452243828</c:v>
                </c:pt>
                <c:pt idx="10">
                  <c:v>178451.09889256657</c:v>
                </c:pt>
                <c:pt idx="11">
                  <c:v>205309.54059154761</c:v>
                </c:pt>
                <c:pt idx="12">
                  <c:v>234110.79163091138</c:v>
                </c:pt>
              </c:numCache>
            </c:numRef>
          </c:val>
          <c:extLst xmlns:c16r2="http://schemas.microsoft.com/office/drawing/2015/06/chart">
            <c:ext xmlns:c16="http://schemas.microsoft.com/office/drawing/2014/chart" uri="{C3380CC4-5D6E-409C-BE32-E72D297353CC}">
              <c16:uniqueId val="{00000008-5393-4600-84F4-72032A61054D}"/>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'B5.Usage'!$AI$237:$AI$249</c:f>
              <c:numCache>
                <c:formatCode>#,##0</c:formatCode>
                <c:ptCount val="13"/>
                <c:pt idx="0">
                  <c:v>1090.924658328501</c:v>
                </c:pt>
                <c:pt idx="1">
                  <c:v>1744.3751961273642</c:v>
                </c:pt>
                <c:pt idx="2">
                  <c:v>2470.7505299959012</c:v>
                </c:pt>
                <c:pt idx="3">
                  <c:v>11873.577316317836</c:v>
                </c:pt>
                <c:pt idx="4">
                  <c:v>22637.475886866378</c:v>
                </c:pt>
                <c:pt idx="5">
                  <c:v>34787.475071077679</c:v>
                </c:pt>
                <c:pt idx="6">
                  <c:v>48349.023463705715</c:v>
                </c:pt>
                <c:pt idx="7">
                  <c:v>63347.981645902262</c:v>
                </c:pt>
                <c:pt idx="8">
                  <c:v>81824.030478411005</c:v>
                </c:pt>
                <c:pt idx="9">
                  <c:v>102102.12034337979</c:v>
                </c:pt>
                <c:pt idx="10">
                  <c:v>124214.55769460482</c:v>
                </c:pt>
                <c:pt idx="11">
                  <c:v>148189.48199518141</c:v>
                </c:pt>
                <c:pt idx="12">
                  <c:v>174045.46364567342</c:v>
                </c:pt>
              </c:numCache>
            </c:numRef>
          </c:val>
          <c:extLst xmlns:c16r2="http://schemas.microsoft.com/office/drawing/2015/06/chart">
            <c:ext xmlns:c16="http://schemas.microsoft.com/office/drawing/2014/chart" uri="{C3380CC4-5D6E-409C-BE32-E72D297353CC}">
              <c16:uniqueId val="{00000009-5393-4600-84F4-72032A61054D}"/>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'B5.Usage'!$Y$237:$Y$249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'B5.Usage'!$AJ$237:$AJ$249</c:f>
              <c:numCache>
                <c:formatCode>#,##0</c:formatCode>
                <c:ptCount val="13"/>
                <c:pt idx="0">
                  <c:v>332.65603381849098</c:v>
                </c:pt>
                <c:pt idx="1">
                  <c:v>416.30355531009911</c:v>
                </c:pt>
                <c:pt idx="2">
                  <c:v>513.6765135292701</c:v>
                </c:pt>
                <c:pt idx="3">
                  <c:v>1220.1586533166658</c:v>
                </c:pt>
                <c:pt idx="4">
                  <c:v>2304.9077780071002</c:v>
                </c:pt>
                <c:pt idx="5">
                  <c:v>3772.2207909196268</c:v>
                </c:pt>
                <c:pt idx="6">
                  <c:v>5626.3242578855079</c:v>
                </c:pt>
                <c:pt idx="7">
                  <c:v>7871.4552738466737</c:v>
                </c:pt>
                <c:pt idx="8">
                  <c:v>10579.806337365866</c:v>
                </c:pt>
                <c:pt idx="9">
                  <c:v>13729.441929380884</c:v>
                </c:pt>
                <c:pt idx="10">
                  <c:v>17325.024498653278</c:v>
                </c:pt>
                <c:pt idx="11">
                  <c:v>21369.932462410321</c:v>
                </c:pt>
                <c:pt idx="12">
                  <c:v>25863.888839246618</c:v>
                </c:pt>
              </c:numCache>
            </c:numRef>
          </c:val>
          <c:extLst xmlns:c16r2="http://schemas.microsoft.com/office/drawing/2015/06/chart">
            <c:ext xmlns:c16="http://schemas.microsoft.com/office/drawing/2014/chart" uri="{C3380CC4-5D6E-409C-BE32-E72D297353CC}">
              <c16:uniqueId val="{0000000A-5393-4600-84F4-72032A61054D}"/>
            </c:ext>
          </c:extLst>
        </c:ser>
        <c:dLbls>
          <c:showLegendKey val="0"/>
          <c:showVal val="0"/>
          <c:showCatName val="0"/>
          <c:showSerName val="0"/>
          <c:showPercent val="0"/>
          <c:showBubbleSize val="0"/>
        </c:dLbls>
        <c:axId val="409816192"/>
        <c:axId val="409816584"/>
      </c:areaChart>
      <c:catAx>
        <c:axId val="4098161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6584"/>
        <c:crosses val="autoZero"/>
        <c:auto val="1"/>
        <c:lblAlgn val="ctr"/>
        <c:lblOffset val="100"/>
        <c:noMultiLvlLbl val="0"/>
      </c:catAx>
      <c:valAx>
        <c:axId val="409816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6192"/>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'B5.Usage'!$AN$237:$AN$249</c:f>
              <c:numCache>
                <c:formatCode>#,##0.000</c:formatCode>
                <c:ptCount val="13"/>
                <c:pt idx="0">
                  <c:v>5.6873771441128623E-2</c:v>
                </c:pt>
                <c:pt idx="1">
                  <c:v>4.9181468439912883E-2</c:v>
                </c:pt>
                <c:pt idx="2">
                  <c:v>4.192020655784353E-2</c:v>
                </c:pt>
                <c:pt idx="3">
                  <c:v>3.5174365453407207E-2</c:v>
                </c:pt>
                <c:pt idx="4">
                  <c:v>2.9017388133552237E-2</c:v>
                </c:pt>
                <c:pt idx="5">
                  <c:v>2.3509928056267924E-2</c:v>
                </c:pt>
                <c:pt idx="6">
                  <c:v>1.8691020034686933E-2</c:v>
                </c:pt>
                <c:pt idx="7">
                  <c:v>1.4567841123693984E-2</c:v>
                </c:pt>
                <c:pt idx="8">
                  <c:v>1.1113523644285573E-2</c:v>
                </c:pt>
                <c:pt idx="9">
                  <c:v>8.276676867645473E-3</c:v>
                </c:pt>
                <c:pt idx="10">
                  <c:v>5.9976120954828944E-3</c:v>
                </c:pt>
                <c:pt idx="11">
                  <c:v>4.2206645858075698E-3</c:v>
                </c:pt>
                <c:pt idx="12">
                  <c:v>2.8934903977385676E-3</c:v>
                </c:pt>
              </c:numCache>
            </c:numRef>
          </c:val>
          <c:extLst xmlns:c16r2="http://schemas.microsoft.com/office/drawing/2015/06/chart">
            <c:ext xmlns:c16="http://schemas.microsoft.com/office/drawing/2014/chart" uri="{C3380CC4-5D6E-409C-BE32-E72D297353CC}">
              <c16:uniqueId val="{00000000-29F1-4B9E-B286-542B1805A8A0}"/>
            </c:ext>
          </c:extLst>
        </c:ser>
        <c:ser>
          <c:idx val="1"/>
          <c:order val="1"/>
          <c:tx>
            <c:strRef>
              <c:f>'B5.Usage'!$AO$5</c:f>
              <c:strCache>
                <c:ptCount val="1"/>
                <c:pt idx="0">
                  <c:v>HCFC-123</c:v>
                </c:pt>
              </c:strCache>
            </c:strRef>
          </c:tx>
          <c:spPr>
            <a:solidFill>
              <a:schemeClr val="accent2"/>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'B5.Usage'!$AO$237:$AO$249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29F1-4B9E-B286-542B1805A8A0}"/>
            </c:ext>
          </c:extLst>
        </c:ser>
        <c:ser>
          <c:idx val="2"/>
          <c:order val="2"/>
          <c:tx>
            <c:strRef>
              <c:f>'B5.Usage'!$AP$5</c:f>
              <c:strCache>
                <c:ptCount val="1"/>
                <c:pt idx="0">
                  <c:v>HFC-134a</c:v>
                </c:pt>
              </c:strCache>
            </c:strRef>
          </c:tx>
          <c:spPr>
            <a:solidFill>
              <a:schemeClr val="accent3"/>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'B5.Usage'!$AP$237:$AP$249</c:f>
              <c:numCache>
                <c:formatCode>#,##0.000</c:formatCode>
                <c:ptCount val="13"/>
                <c:pt idx="0">
                  <c:v>0.39914912527655466</c:v>
                </c:pt>
                <c:pt idx="1">
                  <c:v>0.39056198482493493</c:v>
                </c:pt>
                <c:pt idx="2">
                  <c:v>0.41592959095019516</c:v>
                </c:pt>
                <c:pt idx="3">
                  <c:v>0.41946696310959553</c:v>
                </c:pt>
                <c:pt idx="4">
                  <c:v>0.42076946744968124</c:v>
                </c:pt>
                <c:pt idx="5">
                  <c:v>0.41975926329531621</c:v>
                </c:pt>
                <c:pt idx="6">
                  <c:v>0.4163536841495401</c:v>
                </c:pt>
                <c:pt idx="7">
                  <c:v>0.41046564814896452</c:v>
                </c:pt>
                <c:pt idx="8">
                  <c:v>0.39728209951192223</c:v>
                </c:pt>
                <c:pt idx="9">
                  <c:v>0.380838832228105</c:v>
                </c:pt>
                <c:pt idx="10">
                  <c:v>0.36098555674611599</c:v>
                </c:pt>
                <c:pt idx="11">
                  <c:v>0.33751635539211888</c:v>
                </c:pt>
                <c:pt idx="12">
                  <c:v>0.3102125027925573</c:v>
                </c:pt>
              </c:numCache>
            </c:numRef>
          </c:val>
          <c:extLst xmlns:c16r2="http://schemas.microsoft.com/office/drawing/2015/06/chart">
            <c:ext xmlns:c16="http://schemas.microsoft.com/office/drawing/2014/chart" uri="{C3380CC4-5D6E-409C-BE32-E72D297353CC}">
              <c16:uniqueId val="{00000002-29F1-4B9E-B286-542B1805A8A0}"/>
            </c:ext>
          </c:extLst>
        </c:ser>
        <c:ser>
          <c:idx val="3"/>
          <c:order val="3"/>
          <c:tx>
            <c:strRef>
              <c:f>'B5.Usage'!$AQ$5</c:f>
              <c:strCache>
                <c:ptCount val="1"/>
                <c:pt idx="0">
                  <c:v>HFC-404A</c:v>
                </c:pt>
              </c:strCache>
            </c:strRef>
          </c:tx>
          <c:spPr>
            <a:solidFill>
              <a:schemeClr val="accent4"/>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'B5.Usage'!$AQ$237:$AQ$249</c:f>
              <c:numCache>
                <c:formatCode>#,##0.000</c:formatCode>
                <c:ptCount val="13"/>
                <c:pt idx="0">
                  <c:v>2.2285949466728443</c:v>
                </c:pt>
                <c:pt idx="1">
                  <c:v>2.1607959270387624</c:v>
                </c:pt>
                <c:pt idx="2">
                  <c:v>2.0841575352259589</c:v>
                </c:pt>
                <c:pt idx="3">
                  <c:v>1.9899385506605953</c:v>
                </c:pt>
                <c:pt idx="4">
                  <c:v>1.8857962661582988</c:v>
                </c:pt>
                <c:pt idx="5">
                  <c:v>1.77193938581123</c:v>
                </c:pt>
                <c:pt idx="6">
                  <c:v>1.648620903588824</c:v>
                </c:pt>
                <c:pt idx="7">
                  <c:v>1.5160318031274564</c:v>
                </c:pt>
                <c:pt idx="8">
                  <c:v>1.3942864888289266</c:v>
                </c:pt>
                <c:pt idx="9">
                  <c:v>1.2661477109271451</c:v>
                </c:pt>
                <c:pt idx="10">
                  <c:v>1.1319554790080628</c:v>
                </c:pt>
                <c:pt idx="11">
                  <c:v>0.99270153843422704</c:v>
                </c:pt>
                <c:pt idx="12">
                  <c:v>0.85022228358294649</c:v>
                </c:pt>
              </c:numCache>
            </c:numRef>
          </c:val>
          <c:extLst xmlns:c16r2="http://schemas.microsoft.com/office/drawing/2015/06/chart">
            <c:ext xmlns:c16="http://schemas.microsoft.com/office/drawing/2014/chart" uri="{C3380CC4-5D6E-409C-BE32-E72D297353CC}">
              <c16:uniqueId val="{00000003-29F1-4B9E-B286-542B1805A8A0}"/>
            </c:ext>
          </c:extLst>
        </c:ser>
        <c:ser>
          <c:idx val="4"/>
          <c:order val="4"/>
          <c:tx>
            <c:strRef>
              <c:f>'B5.Usage'!$AR$5</c:f>
              <c:strCache>
                <c:ptCount val="1"/>
                <c:pt idx="0">
                  <c:v>HFC-410A</c:v>
                </c:pt>
              </c:strCache>
            </c:strRef>
          </c:tx>
          <c:spPr>
            <a:solidFill>
              <a:schemeClr val="accent5"/>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'B5.Usage'!$AR$237:$AR$249</c:f>
              <c:numCache>
                <c:formatCode>#,##0.000</c:formatCode>
                <c:ptCount val="13"/>
                <c:pt idx="0">
                  <c:v>5.7774146985181329E-3</c:v>
                </c:pt>
                <c:pt idx="1">
                  <c:v>7.0281197854492111E-3</c:v>
                </c:pt>
                <c:pt idx="2">
                  <c:v>8.5113892758166779E-3</c:v>
                </c:pt>
                <c:pt idx="3">
                  <c:v>9.9368003525518288E-3</c:v>
                </c:pt>
                <c:pt idx="4">
                  <c:v>1.1289736465667563E-2</c:v>
                </c:pt>
                <c:pt idx="5">
                  <c:v>1.2552654610633276E-2</c:v>
                </c:pt>
                <c:pt idx="6">
                  <c:v>1.3709524620970252E-2</c:v>
                </c:pt>
                <c:pt idx="7">
                  <c:v>1.4750578480543819E-2</c:v>
                </c:pt>
                <c:pt idx="8">
                  <c:v>1.5481366043847845E-2</c:v>
                </c:pt>
                <c:pt idx="9">
                  <c:v>1.5912568960736759E-2</c:v>
                </c:pt>
                <c:pt idx="10">
                  <c:v>1.6065525698338995E-2</c:v>
                </c:pt>
                <c:pt idx="11">
                  <c:v>1.596197192824864E-2</c:v>
                </c:pt>
                <c:pt idx="12">
                  <c:v>1.561390340199911E-2</c:v>
                </c:pt>
              </c:numCache>
            </c:numRef>
          </c:val>
          <c:extLst xmlns:c16r2="http://schemas.microsoft.com/office/drawing/2015/06/chart">
            <c:ext xmlns:c16="http://schemas.microsoft.com/office/drawing/2014/chart" uri="{C3380CC4-5D6E-409C-BE32-E72D297353CC}">
              <c16:uniqueId val="{00000004-29F1-4B9E-B286-542B1805A8A0}"/>
            </c:ext>
          </c:extLst>
        </c:ser>
        <c:ser>
          <c:idx val="5"/>
          <c:order val="5"/>
          <c:tx>
            <c:strRef>
              <c:f>'B5.Usage'!$AS$5</c:f>
              <c:strCache>
                <c:ptCount val="1"/>
                <c:pt idx="0">
                  <c:v>HFC-407C</c:v>
                </c:pt>
              </c:strCache>
            </c:strRef>
          </c:tx>
          <c:spPr>
            <a:solidFill>
              <a:schemeClr val="accent6"/>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'B5.Usage'!$AS$237:$AS$249</c:f>
              <c:numCache>
                <c:formatCode>#,##0.000</c:formatCode>
                <c:ptCount val="13"/>
                <c:pt idx="0">
                  <c:v>4.2250463681915089E-2</c:v>
                </c:pt>
                <c:pt idx="1">
                  <c:v>4.6961771925460367E-2</c:v>
                </c:pt>
                <c:pt idx="2">
                  <c:v>5.2179896890147216E-2</c:v>
                </c:pt>
                <c:pt idx="3">
                  <c:v>5.3165711087164128E-2</c:v>
                </c:pt>
                <c:pt idx="4">
                  <c:v>5.3966489499928168E-2</c:v>
                </c:pt>
                <c:pt idx="5">
                  <c:v>5.4584367700999357E-2</c:v>
                </c:pt>
                <c:pt idx="6">
                  <c:v>5.5027482072394274E-2</c:v>
                </c:pt>
                <c:pt idx="7">
                  <c:v>5.5311899837182946E-2</c:v>
                </c:pt>
                <c:pt idx="8">
                  <c:v>5.231939124565025E-2</c:v>
                </c:pt>
                <c:pt idx="9">
                  <c:v>4.8755921083646576E-2</c:v>
                </c:pt>
                <c:pt idx="10">
                  <c:v>4.4652845270685179E-2</c:v>
                </c:pt>
                <c:pt idx="11">
                  <c:v>4.0038298745377593E-2</c:v>
                </c:pt>
                <c:pt idx="12">
                  <c:v>3.4932764755012502E-2</c:v>
                </c:pt>
              </c:numCache>
            </c:numRef>
          </c:val>
          <c:extLst xmlns:c16r2="http://schemas.microsoft.com/office/drawing/2015/06/chart">
            <c:ext xmlns:c16="http://schemas.microsoft.com/office/drawing/2014/chart" uri="{C3380CC4-5D6E-409C-BE32-E72D297353CC}">
              <c16:uniqueId val="{00000005-29F1-4B9E-B286-542B1805A8A0}"/>
            </c:ext>
          </c:extLst>
        </c:ser>
        <c:ser>
          <c:idx val="6"/>
          <c:order val="6"/>
          <c:tx>
            <c:strRef>
              <c:f>'B5.Usage'!$AT$5</c:f>
              <c:strCache>
                <c:ptCount val="1"/>
                <c:pt idx="0">
                  <c:v>HFC-32</c:v>
                </c:pt>
              </c:strCache>
            </c:strRef>
          </c:tx>
          <c:spPr>
            <a:solidFill>
              <a:schemeClr val="accent1">
                <a:lumMod val="60000"/>
              </a:schemeClr>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'B5.Usage'!$AT$237:$AT$249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29F1-4B9E-B286-542B1805A8A0}"/>
            </c:ext>
          </c:extLst>
        </c:ser>
        <c:ser>
          <c:idx val="7"/>
          <c:order val="7"/>
          <c:tx>
            <c:strRef>
              <c:f>'B5.Usage'!$AU$5</c:f>
              <c:strCache>
                <c:ptCount val="1"/>
                <c:pt idx="0">
                  <c:v>HFC-Mix</c:v>
                </c:pt>
              </c:strCache>
            </c:strRef>
          </c:tx>
          <c:spPr>
            <a:solidFill>
              <a:schemeClr val="accent2">
                <a:lumMod val="60000"/>
              </a:schemeClr>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'B5.Usage'!$AU$237:$AU$249</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29F1-4B9E-B286-542B1805A8A0}"/>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'B5.Usage'!$AV$237:$AV$249</c:f>
              <c:numCache>
                <c:formatCode>#,##0.000</c:formatCode>
                <c:ptCount val="13"/>
                <c:pt idx="0">
                  <c:v>4.5859751243194261E-2</c:v>
                </c:pt>
                <c:pt idx="1">
                  <c:v>4.5562713185149165E-2</c:v>
                </c:pt>
                <c:pt idx="2">
                  <c:v>4.5527450511225413E-2</c:v>
                </c:pt>
                <c:pt idx="3">
                  <c:v>6.3586387314378212E-2</c:v>
                </c:pt>
                <c:pt idx="4">
                  <c:v>8.4463479525194771E-2</c:v>
                </c:pt>
                <c:pt idx="5">
                  <c:v>0.10819412981418602</c:v>
                </c:pt>
                <c:pt idx="6">
                  <c:v>0.13481279968750945</c:v>
                </c:pt>
                <c:pt idx="7">
                  <c:v>0.16435262293497238</c:v>
                </c:pt>
                <c:pt idx="8">
                  <c:v>0.19589667777730074</c:v>
                </c:pt>
                <c:pt idx="9">
                  <c:v>0.23032661178365743</c:v>
                </c:pt>
                <c:pt idx="10">
                  <c:v>0.26767664833884985</c:v>
                </c:pt>
                <c:pt idx="11">
                  <c:v>0.3079643108873214</c:v>
                </c:pt>
                <c:pt idx="12">
                  <c:v>0.35116618744636707</c:v>
                </c:pt>
              </c:numCache>
            </c:numRef>
          </c:val>
          <c:extLst xmlns:c16r2="http://schemas.microsoft.com/office/drawing/2015/06/chart">
            <c:ext xmlns:c16="http://schemas.microsoft.com/office/drawing/2014/chart" uri="{C3380CC4-5D6E-409C-BE32-E72D297353CC}">
              <c16:uniqueId val="{00000008-29F1-4B9E-B286-542B1805A8A0}"/>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'B5.Usage'!$AW$237:$AW$249</c:f>
              <c:numCache>
                <c:formatCode>#,##0.000</c:formatCode>
                <c:ptCount val="13"/>
                <c:pt idx="0">
                  <c:v>5.4546232916425057E-4</c:v>
                </c:pt>
                <c:pt idx="1">
                  <c:v>8.7218759806368209E-4</c:v>
                </c:pt>
                <c:pt idx="2">
                  <c:v>1.2353752649979506E-3</c:v>
                </c:pt>
                <c:pt idx="3">
                  <c:v>5.9367886581589181E-3</c:v>
                </c:pt>
                <c:pt idx="4">
                  <c:v>1.1318737943433188E-2</c:v>
                </c:pt>
                <c:pt idx="5">
                  <c:v>1.7393737535538842E-2</c:v>
                </c:pt>
                <c:pt idx="6">
                  <c:v>2.4174511731852855E-2</c:v>
                </c:pt>
                <c:pt idx="7">
                  <c:v>3.167399082295113E-2</c:v>
                </c:pt>
                <c:pt idx="8">
                  <c:v>4.0912015239205499E-2</c:v>
                </c:pt>
                <c:pt idx="9">
                  <c:v>5.1051060171689901E-2</c:v>
                </c:pt>
                <c:pt idx="10">
                  <c:v>6.2107278847302418E-2</c:v>
                </c:pt>
                <c:pt idx="11">
                  <c:v>7.4094740997590711E-2</c:v>
                </c:pt>
                <c:pt idx="12">
                  <c:v>8.7022731822836707E-2</c:v>
                </c:pt>
              </c:numCache>
            </c:numRef>
          </c:val>
          <c:extLst xmlns:c16r2="http://schemas.microsoft.com/office/drawing/2015/06/chart">
            <c:ext xmlns:c16="http://schemas.microsoft.com/office/drawing/2014/chart" uri="{C3380CC4-5D6E-409C-BE32-E72D297353CC}">
              <c16:uniqueId val="{00000009-29F1-4B9E-B286-542B1805A8A0}"/>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'B5.Usage'!$AM$237:$AM$249</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'B5.Usage'!$AX$237:$AX$249</c:f>
              <c:numCache>
                <c:formatCode>#,##0.000</c:formatCode>
                <c:ptCount val="13"/>
                <c:pt idx="0">
                  <c:v>1.3306241352739639E-6</c:v>
                </c:pt>
                <c:pt idx="1">
                  <c:v>1.6652142212403964E-6</c:v>
                </c:pt>
                <c:pt idx="2">
                  <c:v>2.0547060541170804E-6</c:v>
                </c:pt>
                <c:pt idx="3">
                  <c:v>4.8806346132666633E-6</c:v>
                </c:pt>
                <c:pt idx="4">
                  <c:v>9.2196311120284002E-6</c:v>
                </c:pt>
                <c:pt idx="5">
                  <c:v>1.5088883163678508E-5</c:v>
                </c:pt>
                <c:pt idx="6">
                  <c:v>2.2505297031542031E-5</c:v>
                </c:pt>
                <c:pt idx="7">
                  <c:v>3.1485821095386698E-5</c:v>
                </c:pt>
                <c:pt idx="8">
                  <c:v>4.2319225349463461E-5</c:v>
                </c:pt>
                <c:pt idx="9">
                  <c:v>5.4917767717523535E-5</c:v>
                </c:pt>
                <c:pt idx="10">
                  <c:v>6.9300097994613106E-5</c:v>
                </c:pt>
                <c:pt idx="11">
                  <c:v>8.547972984964128E-5</c:v>
                </c:pt>
                <c:pt idx="12">
                  <c:v>1.0345555535698648E-4</c:v>
                </c:pt>
              </c:numCache>
            </c:numRef>
          </c:val>
          <c:extLst xmlns:c16r2="http://schemas.microsoft.com/office/drawing/2015/06/chart">
            <c:ext xmlns:c16="http://schemas.microsoft.com/office/drawing/2014/chart" uri="{C3380CC4-5D6E-409C-BE32-E72D297353CC}">
              <c16:uniqueId val="{0000000A-29F1-4B9E-B286-542B1805A8A0}"/>
            </c:ext>
          </c:extLst>
        </c:ser>
        <c:dLbls>
          <c:showLegendKey val="0"/>
          <c:showVal val="0"/>
          <c:showCatName val="0"/>
          <c:showSerName val="0"/>
          <c:showPercent val="0"/>
          <c:showBubbleSize val="0"/>
        </c:dLbls>
        <c:axId val="409817368"/>
        <c:axId val="409817760"/>
      </c:areaChart>
      <c:catAx>
        <c:axId val="409817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7760"/>
        <c:crosses val="autoZero"/>
        <c:auto val="1"/>
        <c:lblAlgn val="ctr"/>
        <c:lblOffset val="100"/>
        <c:noMultiLvlLbl val="0"/>
      </c:catAx>
      <c:valAx>
        <c:axId val="409817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736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'B5.Usage'!$Z$258:$Z$270</c:f>
              <c:numCache>
                <c:formatCode>#,##0</c:formatCode>
                <c:ptCount val="13"/>
                <c:pt idx="0">
                  <c:v>16591.795739247958</c:v>
                </c:pt>
                <c:pt idx="1">
                  <c:v>13533.609222026373</c:v>
                </c:pt>
                <c:pt idx="2">
                  <c:v>10349.161122290483</c:v>
                </c:pt>
                <c:pt idx="3">
                  <c:v>7001.2074992295111</c:v>
                </c:pt>
                <c:pt idx="4">
                  <c:v>3552.2376549215733</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EB32-4096-AFB4-50DDCD4AF4C3}"/>
            </c:ext>
          </c:extLst>
        </c:ser>
        <c:ser>
          <c:idx val="1"/>
          <c:order val="1"/>
          <c:tx>
            <c:strRef>
              <c:f>'B5.Usage'!$AA$5</c:f>
              <c:strCache>
                <c:ptCount val="1"/>
                <c:pt idx="0">
                  <c:v>HCFC-123</c:v>
                </c:pt>
              </c:strCache>
            </c:strRef>
          </c:tx>
          <c:spPr>
            <a:solidFill>
              <a:schemeClr val="accent2"/>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'B5.Usage'!$AA$258:$AA$270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EB32-4096-AFB4-50DDCD4AF4C3}"/>
            </c:ext>
          </c:extLst>
        </c:ser>
        <c:ser>
          <c:idx val="2"/>
          <c:order val="2"/>
          <c:tx>
            <c:strRef>
              <c:f>'B5.Usage'!$AB$5</c:f>
              <c:strCache>
                <c:ptCount val="1"/>
                <c:pt idx="0">
                  <c:v>HFC-134a</c:v>
                </c:pt>
              </c:strCache>
            </c:strRef>
          </c:tx>
          <c:spPr>
            <a:solidFill>
              <a:schemeClr val="accent3"/>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'B5.Usage'!$AB$258:$AB$270</c:f>
              <c:numCache>
                <c:formatCode>#,##0</c:formatCode>
                <c:ptCount val="13"/>
                <c:pt idx="0">
                  <c:v>114972.95908531078</c:v>
                </c:pt>
                <c:pt idx="1">
                  <c:v>113997.4555029379</c:v>
                </c:pt>
                <c:pt idx="2">
                  <c:v>113109.02200349499</c:v>
                </c:pt>
                <c:pt idx="3">
                  <c:v>113192.41528116839</c:v>
                </c:pt>
                <c:pt idx="4">
                  <c:v>113375.9538581002</c:v>
                </c:pt>
                <c:pt idx="5">
                  <c:v>113661.73988778518</c:v>
                </c:pt>
                <c:pt idx="6">
                  <c:v>114051.91574938466</c:v>
                </c:pt>
                <c:pt idx="7">
                  <c:v>114548.66477703364</c:v>
                </c:pt>
                <c:pt idx="8">
                  <c:v>102383.12085599705</c:v>
                </c:pt>
                <c:pt idx="9">
                  <c:v>90045.489280342939</c:v>
                </c:pt>
                <c:pt idx="10">
                  <c:v>77533.197357545694</c:v>
                </c:pt>
                <c:pt idx="11">
                  <c:v>64843.638497604457</c:v>
                </c:pt>
                <c:pt idx="12">
                  <c:v>51974.171795734153</c:v>
                </c:pt>
              </c:numCache>
            </c:numRef>
          </c:val>
          <c:extLst xmlns:c16r2="http://schemas.microsoft.com/office/drawing/2015/06/chart">
            <c:ext xmlns:c16="http://schemas.microsoft.com/office/drawing/2014/chart" uri="{C3380CC4-5D6E-409C-BE32-E72D297353CC}">
              <c16:uniqueId val="{00000002-EB32-4096-AFB4-50DDCD4AF4C3}"/>
            </c:ext>
          </c:extLst>
        </c:ser>
        <c:ser>
          <c:idx val="3"/>
          <c:order val="3"/>
          <c:tx>
            <c:strRef>
              <c:f>'B5.Usage'!$AC$5</c:f>
              <c:strCache>
                <c:ptCount val="1"/>
                <c:pt idx="0">
                  <c:v>HFC-404A</c:v>
                </c:pt>
              </c:strCache>
            </c:strRef>
          </c:tx>
          <c:spPr>
            <a:solidFill>
              <a:schemeClr val="accent4"/>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'B5.Usage'!$AC$258:$AC$270</c:f>
              <c:numCache>
                <c:formatCode>#,##0</c:formatCode>
                <c:ptCount val="13"/>
                <c:pt idx="0">
                  <c:v>174208.08006759683</c:v>
                </c:pt>
                <c:pt idx="1">
                  <c:v>170099.2420940467</c:v>
                </c:pt>
                <c:pt idx="2">
                  <c:v>169812.91426567416</c:v>
                </c:pt>
                <c:pt idx="3">
                  <c:v>158206.98916041566</c:v>
                </c:pt>
                <c:pt idx="4">
                  <c:v>146251.15742274915</c:v>
                </c:pt>
                <c:pt idx="5">
                  <c:v>133937.41979877805</c:v>
                </c:pt>
                <c:pt idx="6">
                  <c:v>118258.63261390787</c:v>
                </c:pt>
                <c:pt idx="7">
                  <c:v>102116.98846058191</c:v>
                </c:pt>
                <c:pt idx="8">
                  <c:v>94146.276572297298</c:v>
                </c:pt>
                <c:pt idx="9">
                  <c:v>86028.177315430599</c:v>
                </c:pt>
                <c:pt idx="10">
                  <c:v>77760.478224727252</c:v>
                </c:pt>
                <c:pt idx="11">
                  <c:v>69340.937625696766</c:v>
                </c:pt>
                <c:pt idx="12">
                  <c:v>60767.284274596612</c:v>
                </c:pt>
              </c:numCache>
            </c:numRef>
          </c:val>
          <c:extLst xmlns:c16r2="http://schemas.microsoft.com/office/drawing/2015/06/chart">
            <c:ext xmlns:c16="http://schemas.microsoft.com/office/drawing/2014/chart" uri="{C3380CC4-5D6E-409C-BE32-E72D297353CC}">
              <c16:uniqueId val="{00000003-EB32-4096-AFB4-50DDCD4AF4C3}"/>
            </c:ext>
          </c:extLst>
        </c:ser>
        <c:ser>
          <c:idx val="4"/>
          <c:order val="4"/>
          <c:tx>
            <c:strRef>
              <c:f>'B5.Usage'!$AD$5</c:f>
              <c:strCache>
                <c:ptCount val="1"/>
                <c:pt idx="0">
                  <c:v>HFC-410A</c:v>
                </c:pt>
              </c:strCache>
            </c:strRef>
          </c:tx>
          <c:spPr>
            <a:solidFill>
              <a:schemeClr val="accent5"/>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'B5.Usage'!$AD$258:$AD$270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EB32-4096-AFB4-50DDCD4AF4C3}"/>
            </c:ext>
          </c:extLst>
        </c:ser>
        <c:ser>
          <c:idx val="5"/>
          <c:order val="5"/>
          <c:tx>
            <c:strRef>
              <c:f>'B5.Usage'!$AE$5</c:f>
              <c:strCache>
                <c:ptCount val="1"/>
                <c:pt idx="0">
                  <c:v>HFC-407C</c:v>
                </c:pt>
              </c:strCache>
            </c:strRef>
          </c:tx>
          <c:spPr>
            <a:solidFill>
              <a:schemeClr val="accent6"/>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'B5.Usage'!$AE$258:$AE$270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EB32-4096-AFB4-50DDCD4AF4C3}"/>
            </c:ext>
          </c:extLst>
        </c:ser>
        <c:ser>
          <c:idx val="6"/>
          <c:order val="6"/>
          <c:tx>
            <c:strRef>
              <c:f>'B5.Usage'!$AF$5</c:f>
              <c:strCache>
                <c:ptCount val="1"/>
                <c:pt idx="0">
                  <c:v>HFC-32</c:v>
                </c:pt>
              </c:strCache>
            </c:strRef>
          </c:tx>
          <c:spPr>
            <a:solidFill>
              <a:schemeClr val="accent1">
                <a:lumMod val="60000"/>
              </a:schemeClr>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'B5.Usage'!$AF$258:$AF$270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EB32-4096-AFB4-50DDCD4AF4C3}"/>
            </c:ext>
          </c:extLst>
        </c:ser>
        <c:ser>
          <c:idx val="7"/>
          <c:order val="7"/>
          <c:tx>
            <c:strRef>
              <c:f>'B5.Usage'!$AG$5</c:f>
              <c:strCache>
                <c:ptCount val="1"/>
                <c:pt idx="0">
                  <c:v>HFC-Mix</c:v>
                </c:pt>
              </c:strCache>
            </c:strRef>
          </c:tx>
          <c:spPr>
            <a:solidFill>
              <a:schemeClr val="accent2">
                <a:lumMod val="60000"/>
              </a:schemeClr>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'B5.Usage'!$AG$258:$AG$270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EB32-4096-AFB4-50DDCD4AF4C3}"/>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'B5.Usage'!$AH$258:$AH$270</c:f>
              <c:numCache>
                <c:formatCode>#,##0</c:formatCode>
                <c:ptCount val="13"/>
                <c:pt idx="0">
                  <c:v>6318.1601291893858</c:v>
                </c:pt>
                <c:pt idx="1">
                  <c:v>6988.5576116736456</c:v>
                </c:pt>
                <c:pt idx="2">
                  <c:v>7682.808584192825</c:v>
                </c:pt>
                <c:pt idx="3">
                  <c:v>10691.835443396116</c:v>
                </c:pt>
                <c:pt idx="4">
                  <c:v>13787.957103903304</c:v>
                </c:pt>
                <c:pt idx="5">
                  <c:v>16973.088210946804</c:v>
                </c:pt>
                <c:pt idx="6">
                  <c:v>20249.180943230662</c:v>
                </c:pt>
                <c:pt idx="7">
                  <c:v>23618.225703612999</c:v>
                </c:pt>
                <c:pt idx="8">
                  <c:v>26234.652747059252</c:v>
                </c:pt>
                <c:pt idx="9">
                  <c:v>28900.09346616047</c:v>
                </c:pt>
                <c:pt idx="10">
                  <c:v>31615.257247306246</c:v>
                </c:pt>
                <c:pt idx="11">
                  <c:v>34380.862673585994</c:v>
                </c:pt>
                <c:pt idx="12">
                  <c:v>37197.637636914784</c:v>
                </c:pt>
              </c:numCache>
            </c:numRef>
          </c:val>
          <c:extLst xmlns:c16r2="http://schemas.microsoft.com/office/drawing/2015/06/chart">
            <c:ext xmlns:c16="http://schemas.microsoft.com/office/drawing/2014/chart" uri="{C3380CC4-5D6E-409C-BE32-E72D297353CC}">
              <c16:uniqueId val="{00000008-EB32-4096-AFB4-50DDCD4AF4C3}"/>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'B5.Usage'!$AI$258:$AI$270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EB32-4096-AFB4-50DDCD4AF4C3}"/>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'B5.Usage'!$Y$258:$Y$270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'B5.Usage'!$AJ$258:$AJ$270</c:f>
              <c:numCache>
                <c:formatCode>#,##0</c:formatCode>
                <c:ptCount val="13"/>
                <c:pt idx="0">
                  <c:v>51465.09952116137</c:v>
                </c:pt>
                <c:pt idx="1">
                  <c:v>58094.418863247025</c:v>
                </c:pt>
                <c:pt idx="2">
                  <c:v>64840.956980244504</c:v>
                </c:pt>
                <c:pt idx="3">
                  <c:v>77148.541152200894</c:v>
                </c:pt>
                <c:pt idx="4">
                  <c:v>89712.795521024047</c:v>
                </c:pt>
                <c:pt idx="5">
                  <c:v>102539.34643564625</c:v>
                </c:pt>
                <c:pt idx="6">
                  <c:v>115633.93058548027</c:v>
                </c:pt>
                <c:pt idx="7">
                  <c:v>129002.39703723161</c:v>
                </c:pt>
                <c:pt idx="8">
                  <c:v>146459.26831322227</c:v>
                </c:pt>
                <c:pt idx="9">
                  <c:v>164185.38383100354</c:v>
                </c:pt>
                <c:pt idx="10">
                  <c:v>182184.68060113804</c:v>
                </c:pt>
                <c:pt idx="11">
                  <c:v>200461.14733107697</c:v>
                </c:pt>
                <c:pt idx="12">
                  <c:v>219018.82506939687</c:v>
                </c:pt>
              </c:numCache>
            </c:numRef>
          </c:val>
          <c:extLst xmlns:c16r2="http://schemas.microsoft.com/office/drawing/2015/06/chart">
            <c:ext xmlns:c16="http://schemas.microsoft.com/office/drawing/2014/chart" uri="{C3380CC4-5D6E-409C-BE32-E72D297353CC}">
              <c16:uniqueId val="{0000000A-EB32-4096-AFB4-50DDCD4AF4C3}"/>
            </c:ext>
          </c:extLst>
        </c:ser>
        <c:dLbls>
          <c:showLegendKey val="0"/>
          <c:showVal val="0"/>
          <c:showCatName val="0"/>
          <c:showSerName val="0"/>
          <c:showPercent val="0"/>
          <c:showBubbleSize val="0"/>
        </c:dLbls>
        <c:axId val="409818544"/>
        <c:axId val="409818936"/>
      </c:areaChart>
      <c:catAx>
        <c:axId val="409818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8936"/>
        <c:crosses val="autoZero"/>
        <c:auto val="1"/>
        <c:lblAlgn val="ctr"/>
        <c:lblOffset val="100"/>
        <c:noMultiLvlLbl val="0"/>
      </c:catAx>
      <c:valAx>
        <c:axId val="409818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8544"/>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'B5.Usage'!$AN$258:$AN$270</c:f>
              <c:numCache>
                <c:formatCode>#,##0.000</c:formatCode>
                <c:ptCount val="13"/>
                <c:pt idx="0">
                  <c:v>3.0031150288038804E-2</c:v>
                </c:pt>
                <c:pt idx="1">
                  <c:v>2.4495832691867735E-2</c:v>
                </c:pt>
                <c:pt idx="2">
                  <c:v>1.8731981631345776E-2</c:v>
                </c:pt>
                <c:pt idx="3">
                  <c:v>1.2672185573605414E-2</c:v>
                </c:pt>
                <c:pt idx="4">
                  <c:v>6.4295501554080484E-3</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B0E7-44D7-8721-AEF2145DC598}"/>
            </c:ext>
          </c:extLst>
        </c:ser>
        <c:ser>
          <c:idx val="1"/>
          <c:order val="1"/>
          <c:tx>
            <c:strRef>
              <c:f>'B5.Usage'!$AO$5</c:f>
              <c:strCache>
                <c:ptCount val="1"/>
                <c:pt idx="0">
                  <c:v>HCFC-123</c:v>
                </c:pt>
              </c:strCache>
            </c:strRef>
          </c:tx>
          <c:spPr>
            <a:solidFill>
              <a:schemeClr val="accent2"/>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'B5.Usage'!$AO$258:$AO$270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B0E7-44D7-8721-AEF2145DC598}"/>
            </c:ext>
          </c:extLst>
        </c:ser>
        <c:ser>
          <c:idx val="2"/>
          <c:order val="2"/>
          <c:tx>
            <c:strRef>
              <c:f>'B5.Usage'!$AP$5</c:f>
              <c:strCache>
                <c:ptCount val="1"/>
                <c:pt idx="0">
                  <c:v>HFC-134a</c:v>
                </c:pt>
              </c:strCache>
            </c:strRef>
          </c:tx>
          <c:spPr>
            <a:solidFill>
              <a:schemeClr val="accent3"/>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'B5.Usage'!$AP$258:$AP$270</c:f>
              <c:numCache>
                <c:formatCode>#,##0.000</c:formatCode>
                <c:ptCount val="13"/>
                <c:pt idx="0">
                  <c:v>0.16441133149199441</c:v>
                </c:pt>
                <c:pt idx="1">
                  <c:v>0.1630163613692012</c:v>
                </c:pt>
                <c:pt idx="2">
                  <c:v>0.16174590146499782</c:v>
                </c:pt>
                <c:pt idx="3">
                  <c:v>0.16186515385207081</c:v>
                </c:pt>
                <c:pt idx="4">
                  <c:v>0.16212761401708328</c:v>
                </c:pt>
                <c:pt idx="5">
                  <c:v>0.16253628803953282</c:v>
                </c:pt>
                <c:pt idx="6">
                  <c:v>0.16309423952162005</c:v>
                </c:pt>
                <c:pt idx="7">
                  <c:v>0.16380459063115813</c:v>
                </c:pt>
                <c:pt idx="8">
                  <c:v>0.14640786282407578</c:v>
                </c:pt>
                <c:pt idx="9">
                  <c:v>0.12876504967089042</c:v>
                </c:pt>
                <c:pt idx="10">
                  <c:v>0.11087247222129035</c:v>
                </c:pt>
                <c:pt idx="11">
                  <c:v>9.2726403051574383E-2</c:v>
                </c:pt>
                <c:pt idx="12">
                  <c:v>7.4323065667899826E-2</c:v>
                </c:pt>
              </c:numCache>
            </c:numRef>
          </c:val>
          <c:extLst xmlns:c16r2="http://schemas.microsoft.com/office/drawing/2015/06/chart">
            <c:ext xmlns:c16="http://schemas.microsoft.com/office/drawing/2014/chart" uri="{C3380CC4-5D6E-409C-BE32-E72D297353CC}">
              <c16:uniqueId val="{00000002-B0E7-44D7-8721-AEF2145DC598}"/>
            </c:ext>
          </c:extLst>
        </c:ser>
        <c:ser>
          <c:idx val="3"/>
          <c:order val="3"/>
          <c:tx>
            <c:strRef>
              <c:f>'B5.Usage'!$AQ$5</c:f>
              <c:strCache>
                <c:ptCount val="1"/>
                <c:pt idx="0">
                  <c:v>HFC-404A</c:v>
                </c:pt>
              </c:strCache>
            </c:strRef>
          </c:tx>
          <c:spPr>
            <a:solidFill>
              <a:schemeClr val="accent4"/>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'B5.Usage'!$AQ$258:$AQ$270</c:f>
              <c:numCache>
                <c:formatCode>#,##0.000</c:formatCode>
                <c:ptCount val="13"/>
                <c:pt idx="0">
                  <c:v>0.68324409002511477</c:v>
                </c:pt>
                <c:pt idx="1">
                  <c:v>0.66712922749285108</c:v>
                </c:pt>
                <c:pt idx="2">
                  <c:v>0.66600624974997402</c:v>
                </c:pt>
                <c:pt idx="3">
                  <c:v>0.62048781148715015</c:v>
                </c:pt>
                <c:pt idx="4">
                  <c:v>0.57359703941202211</c:v>
                </c:pt>
                <c:pt idx="5">
                  <c:v>0.52530256045080748</c:v>
                </c:pt>
                <c:pt idx="6">
                  <c:v>0.46381035711174667</c:v>
                </c:pt>
                <c:pt idx="7">
                  <c:v>0.40050282874240223</c:v>
                </c:pt>
                <c:pt idx="8">
                  <c:v>0.36924169671654999</c:v>
                </c:pt>
                <c:pt idx="9">
                  <c:v>0.33740251143111877</c:v>
                </c:pt>
                <c:pt idx="10">
                  <c:v>0.30497659559738027</c:v>
                </c:pt>
                <c:pt idx="11">
                  <c:v>0.27195515736798276</c:v>
                </c:pt>
                <c:pt idx="12">
                  <c:v>0.23832928892496791</c:v>
                </c:pt>
              </c:numCache>
            </c:numRef>
          </c:val>
          <c:extLst xmlns:c16r2="http://schemas.microsoft.com/office/drawing/2015/06/chart">
            <c:ext xmlns:c16="http://schemas.microsoft.com/office/drawing/2014/chart" uri="{C3380CC4-5D6E-409C-BE32-E72D297353CC}">
              <c16:uniqueId val="{00000003-B0E7-44D7-8721-AEF2145DC598}"/>
            </c:ext>
          </c:extLst>
        </c:ser>
        <c:ser>
          <c:idx val="4"/>
          <c:order val="4"/>
          <c:tx>
            <c:strRef>
              <c:f>'B5.Usage'!$AR$5</c:f>
              <c:strCache>
                <c:ptCount val="1"/>
                <c:pt idx="0">
                  <c:v>HFC-410A</c:v>
                </c:pt>
              </c:strCache>
            </c:strRef>
          </c:tx>
          <c:spPr>
            <a:solidFill>
              <a:schemeClr val="accent5"/>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'B5.Usage'!$AR$258:$AR$270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B0E7-44D7-8721-AEF2145DC598}"/>
            </c:ext>
          </c:extLst>
        </c:ser>
        <c:ser>
          <c:idx val="5"/>
          <c:order val="5"/>
          <c:tx>
            <c:strRef>
              <c:f>'B5.Usage'!$AS$5</c:f>
              <c:strCache>
                <c:ptCount val="1"/>
                <c:pt idx="0">
                  <c:v>HFC-407C</c:v>
                </c:pt>
              </c:strCache>
            </c:strRef>
          </c:tx>
          <c:spPr>
            <a:solidFill>
              <a:schemeClr val="accent6"/>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'B5.Usage'!$AS$258:$AS$270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5-B0E7-44D7-8721-AEF2145DC598}"/>
            </c:ext>
          </c:extLst>
        </c:ser>
        <c:ser>
          <c:idx val="6"/>
          <c:order val="6"/>
          <c:tx>
            <c:strRef>
              <c:f>'B5.Usage'!$AT$5</c:f>
              <c:strCache>
                <c:ptCount val="1"/>
                <c:pt idx="0">
                  <c:v>HFC-32</c:v>
                </c:pt>
              </c:strCache>
            </c:strRef>
          </c:tx>
          <c:spPr>
            <a:solidFill>
              <a:schemeClr val="accent1">
                <a:lumMod val="60000"/>
              </a:schemeClr>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'B5.Usage'!$AT$258:$AT$270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B0E7-44D7-8721-AEF2145DC598}"/>
            </c:ext>
          </c:extLst>
        </c:ser>
        <c:ser>
          <c:idx val="7"/>
          <c:order val="7"/>
          <c:tx>
            <c:strRef>
              <c:f>'B5.Usage'!$AU$5</c:f>
              <c:strCache>
                <c:ptCount val="1"/>
                <c:pt idx="0">
                  <c:v>HFC-Mix</c:v>
                </c:pt>
              </c:strCache>
            </c:strRef>
          </c:tx>
          <c:spPr>
            <a:solidFill>
              <a:schemeClr val="accent2">
                <a:lumMod val="60000"/>
              </a:schemeClr>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'B5.Usage'!$AU$258:$AU$270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B0E7-44D7-8721-AEF2145DC598}"/>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'B5.Usage'!$AV$258:$AV$270</c:f>
              <c:numCache>
                <c:formatCode>#,##0.000</c:formatCode>
                <c:ptCount val="13"/>
                <c:pt idx="0">
                  <c:v>9.4772401937840787E-3</c:v>
                </c:pt>
                <c:pt idx="1">
                  <c:v>1.0482836417510468E-2</c:v>
                </c:pt>
                <c:pt idx="2">
                  <c:v>1.1524212876289238E-2</c:v>
                </c:pt>
                <c:pt idx="3">
                  <c:v>1.6037753165094173E-2</c:v>
                </c:pt>
                <c:pt idx="4">
                  <c:v>2.0681935655854956E-2</c:v>
                </c:pt>
                <c:pt idx="5">
                  <c:v>2.5459632316420205E-2</c:v>
                </c:pt>
                <c:pt idx="6">
                  <c:v>3.0373771414845992E-2</c:v>
                </c:pt>
                <c:pt idx="7">
                  <c:v>3.5427338555419498E-2</c:v>
                </c:pt>
                <c:pt idx="8">
                  <c:v>3.9351979120588874E-2</c:v>
                </c:pt>
                <c:pt idx="9">
                  <c:v>4.335014019924071E-2</c:v>
                </c:pt>
                <c:pt idx="10">
                  <c:v>4.7422885870959372E-2</c:v>
                </c:pt>
                <c:pt idx="11">
                  <c:v>5.1571294010378993E-2</c:v>
                </c:pt>
                <c:pt idx="12">
                  <c:v>5.5796456455372179E-2</c:v>
                </c:pt>
              </c:numCache>
            </c:numRef>
          </c:val>
          <c:extLst xmlns:c16r2="http://schemas.microsoft.com/office/drawing/2015/06/chart">
            <c:ext xmlns:c16="http://schemas.microsoft.com/office/drawing/2014/chart" uri="{C3380CC4-5D6E-409C-BE32-E72D297353CC}">
              <c16:uniqueId val="{00000008-B0E7-44D7-8721-AEF2145DC598}"/>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'B5.Usage'!$AW$258:$AW$270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9-B0E7-44D7-8721-AEF2145DC598}"/>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'B5.Usage'!$AM$258:$AM$270</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'B5.Usage'!$AX$258:$AX$270</c:f>
              <c:numCache>
                <c:formatCode>#,##0.000</c:formatCode>
                <c:ptCount val="13"/>
                <c:pt idx="0">
                  <c:v>2.0586039808464547E-4</c:v>
                </c:pt>
                <c:pt idx="1">
                  <c:v>2.3237767545298811E-4</c:v>
                </c:pt>
                <c:pt idx="2">
                  <c:v>2.5936382792097801E-4</c:v>
                </c:pt>
                <c:pt idx="3">
                  <c:v>3.0859416460880356E-4</c:v>
                </c:pt>
                <c:pt idx="4">
                  <c:v>3.5885118208409621E-4</c:v>
                </c:pt>
                <c:pt idx="5">
                  <c:v>4.1015738574258498E-4</c:v>
                </c:pt>
                <c:pt idx="6">
                  <c:v>4.6253572234192106E-4</c:v>
                </c:pt>
                <c:pt idx="7">
                  <c:v>5.1600958814892648E-4</c:v>
                </c:pt>
                <c:pt idx="8">
                  <c:v>5.8583707325288907E-4</c:v>
                </c:pt>
                <c:pt idx="9">
                  <c:v>6.5674153532401414E-4</c:v>
                </c:pt>
                <c:pt idx="10">
                  <c:v>7.2873872240455213E-4</c:v>
                </c:pt>
                <c:pt idx="11">
                  <c:v>8.018445893243079E-4</c:v>
                </c:pt>
                <c:pt idx="12">
                  <c:v>8.7607530027758744E-4</c:v>
                </c:pt>
              </c:numCache>
            </c:numRef>
          </c:val>
          <c:extLst xmlns:c16r2="http://schemas.microsoft.com/office/drawing/2015/06/chart">
            <c:ext xmlns:c16="http://schemas.microsoft.com/office/drawing/2014/chart" uri="{C3380CC4-5D6E-409C-BE32-E72D297353CC}">
              <c16:uniqueId val="{0000000A-B0E7-44D7-8721-AEF2145DC598}"/>
            </c:ext>
          </c:extLst>
        </c:ser>
        <c:dLbls>
          <c:showLegendKey val="0"/>
          <c:showVal val="0"/>
          <c:showCatName val="0"/>
          <c:showSerName val="0"/>
          <c:showPercent val="0"/>
          <c:showBubbleSize val="0"/>
        </c:dLbls>
        <c:axId val="409819720"/>
        <c:axId val="409820112"/>
      </c:areaChart>
      <c:catAx>
        <c:axId val="409819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20112"/>
        <c:crosses val="autoZero"/>
        <c:auto val="1"/>
        <c:lblAlgn val="ctr"/>
        <c:lblOffset val="100"/>
        <c:noMultiLvlLbl val="0"/>
      </c:catAx>
      <c:valAx>
        <c:axId val="4098201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1972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'B5.Usage'!$Z$279:$Z$291</c:f>
              <c:numCache>
                <c:formatCode>#,##0</c:formatCode>
                <c:ptCount val="13"/>
                <c:pt idx="0">
                  <c:v>2654.418660252677</c:v>
                </c:pt>
                <c:pt idx="1">
                  <c:v>2260.4711762352363</c:v>
                </c:pt>
                <c:pt idx="2">
                  <c:v>1909.980545405102</c:v>
                </c:pt>
                <c:pt idx="3">
                  <c:v>1603.9372947468987</c:v>
                </c:pt>
                <c:pt idx="4">
                  <c:v>1341.6474836597486</c:v>
                </c:pt>
                <c:pt idx="5">
                  <c:v>1120.3148838735242</c:v>
                </c:pt>
                <c:pt idx="6">
                  <c:v>935.19147010564677</c:v>
                </c:pt>
                <c:pt idx="7">
                  <c:v>780.4611069863879</c:v>
                </c:pt>
                <c:pt idx="8">
                  <c:v>650.43948736199036</c:v>
                </c:pt>
                <c:pt idx="9">
                  <c:v>540.41086069986727</c:v>
                </c:pt>
                <c:pt idx="10">
                  <c:v>446.80242544373448</c:v>
                </c:pt>
                <c:pt idx="11">
                  <c:v>366.93675917331888</c:v>
                </c:pt>
                <c:pt idx="12">
                  <c:v>298.73853370366891</c:v>
                </c:pt>
              </c:numCache>
            </c:numRef>
          </c:val>
          <c:extLst xmlns:c16r2="http://schemas.microsoft.com/office/drawing/2015/06/chart">
            <c:ext xmlns:c16="http://schemas.microsoft.com/office/drawing/2014/chart" uri="{C3380CC4-5D6E-409C-BE32-E72D297353CC}">
              <c16:uniqueId val="{00000000-54CE-45F9-AEC4-C726D1ED8675}"/>
            </c:ext>
          </c:extLst>
        </c:ser>
        <c:ser>
          <c:idx val="1"/>
          <c:order val="1"/>
          <c:tx>
            <c:strRef>
              <c:f>'B5.Usage'!$AA$5</c:f>
              <c:strCache>
                <c:ptCount val="1"/>
                <c:pt idx="0">
                  <c:v>HCFC-123</c:v>
                </c:pt>
              </c:strCache>
            </c:strRef>
          </c:tx>
          <c:spPr>
            <a:solidFill>
              <a:schemeClr val="accent2"/>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'B5.Usage'!$AA$279:$AA$291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4CE-45F9-AEC4-C726D1ED8675}"/>
            </c:ext>
          </c:extLst>
        </c:ser>
        <c:ser>
          <c:idx val="2"/>
          <c:order val="2"/>
          <c:tx>
            <c:strRef>
              <c:f>'B5.Usage'!$AB$5</c:f>
              <c:strCache>
                <c:ptCount val="1"/>
                <c:pt idx="0">
                  <c:v>HFC-134a</c:v>
                </c:pt>
              </c:strCache>
            </c:strRef>
          </c:tx>
          <c:spPr>
            <a:solidFill>
              <a:schemeClr val="accent3"/>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'B5.Usage'!$AB$279:$AB$291</c:f>
              <c:numCache>
                <c:formatCode>#,##0</c:formatCode>
                <c:ptCount val="13"/>
                <c:pt idx="0">
                  <c:v>11770.501895317164</c:v>
                </c:pt>
                <c:pt idx="1">
                  <c:v>12410.074633387118</c:v>
                </c:pt>
                <c:pt idx="2">
                  <c:v>12995.012892094221</c:v>
                </c:pt>
                <c:pt idx="3">
                  <c:v>13249.061922992383</c:v>
                </c:pt>
                <c:pt idx="4">
                  <c:v>13416.239845174641</c:v>
                </c:pt>
                <c:pt idx="5">
                  <c:v>13494.481041480691</c:v>
                </c:pt>
                <c:pt idx="6">
                  <c:v>13471.733733692161</c:v>
                </c:pt>
                <c:pt idx="7">
                  <c:v>13326.863458835098</c:v>
                </c:pt>
                <c:pt idx="8">
                  <c:v>12635.145168398985</c:v>
                </c:pt>
                <c:pt idx="9">
                  <c:v>11745.987468930844</c:v>
                </c:pt>
                <c:pt idx="10">
                  <c:v>10684.171488778329</c:v>
                </c:pt>
                <c:pt idx="11">
                  <c:v>9490.6898857018532</c:v>
                </c:pt>
                <c:pt idx="12">
                  <c:v>8205.6545623253351</c:v>
                </c:pt>
              </c:numCache>
            </c:numRef>
          </c:val>
          <c:extLst xmlns:c16r2="http://schemas.microsoft.com/office/drawing/2015/06/chart">
            <c:ext xmlns:c16="http://schemas.microsoft.com/office/drawing/2014/chart" uri="{C3380CC4-5D6E-409C-BE32-E72D297353CC}">
              <c16:uniqueId val="{00000002-54CE-45F9-AEC4-C726D1ED8675}"/>
            </c:ext>
          </c:extLst>
        </c:ser>
        <c:ser>
          <c:idx val="3"/>
          <c:order val="3"/>
          <c:tx>
            <c:strRef>
              <c:f>'B5.Usage'!$AC$5</c:f>
              <c:strCache>
                <c:ptCount val="1"/>
                <c:pt idx="0">
                  <c:v>HFC-404A</c:v>
                </c:pt>
              </c:strCache>
            </c:strRef>
          </c:tx>
          <c:spPr>
            <a:solidFill>
              <a:schemeClr val="accent4"/>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'B5.Usage'!$AC$279:$AC$291</c:f>
              <c:numCache>
                <c:formatCode>#,##0</c:formatCode>
                <c:ptCount val="13"/>
                <c:pt idx="0">
                  <c:v>28677.107498725094</c:v>
                </c:pt>
                <c:pt idx="1">
                  <c:v>28360.451344972127</c:v>
                </c:pt>
                <c:pt idx="2">
                  <c:v>27882.235418719985</c:v>
                </c:pt>
                <c:pt idx="3">
                  <c:v>26997.421944019312</c:v>
                </c:pt>
                <c:pt idx="4">
                  <c:v>25837.122276413338</c:v>
                </c:pt>
                <c:pt idx="5">
                  <c:v>24397.834930493416</c:v>
                </c:pt>
                <c:pt idx="6">
                  <c:v>22693.19155079369</c:v>
                </c:pt>
                <c:pt idx="7">
                  <c:v>20757.333899811376</c:v>
                </c:pt>
                <c:pt idx="8">
                  <c:v>19052.940771882964</c:v>
                </c:pt>
                <c:pt idx="9">
                  <c:v>17353.828265003096</c:v>
                </c:pt>
                <c:pt idx="10">
                  <c:v>15666.92085988844</c:v>
                </c:pt>
                <c:pt idx="11">
                  <c:v>13981.161540164872</c:v>
                </c:pt>
                <c:pt idx="12">
                  <c:v>12286.34610137754</c:v>
                </c:pt>
              </c:numCache>
            </c:numRef>
          </c:val>
          <c:extLst xmlns:c16r2="http://schemas.microsoft.com/office/drawing/2015/06/chart">
            <c:ext xmlns:c16="http://schemas.microsoft.com/office/drawing/2014/chart" uri="{C3380CC4-5D6E-409C-BE32-E72D297353CC}">
              <c16:uniqueId val="{00000003-54CE-45F9-AEC4-C726D1ED8675}"/>
            </c:ext>
          </c:extLst>
        </c:ser>
        <c:ser>
          <c:idx val="4"/>
          <c:order val="4"/>
          <c:tx>
            <c:strRef>
              <c:f>'B5.Usage'!$AD$5</c:f>
              <c:strCache>
                <c:ptCount val="1"/>
                <c:pt idx="0">
                  <c:v>HFC-410A</c:v>
                </c:pt>
              </c:strCache>
            </c:strRef>
          </c:tx>
          <c:spPr>
            <a:solidFill>
              <a:schemeClr val="accent5"/>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'B5.Usage'!$AD$279:$AD$291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54CE-45F9-AEC4-C726D1ED8675}"/>
            </c:ext>
          </c:extLst>
        </c:ser>
        <c:ser>
          <c:idx val="5"/>
          <c:order val="5"/>
          <c:tx>
            <c:strRef>
              <c:f>'B5.Usage'!$AE$5</c:f>
              <c:strCache>
                <c:ptCount val="1"/>
                <c:pt idx="0">
                  <c:v>HFC-407C</c:v>
                </c:pt>
              </c:strCache>
            </c:strRef>
          </c:tx>
          <c:spPr>
            <a:solidFill>
              <a:schemeClr val="accent6"/>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'B5.Usage'!$AE$279:$AE$291</c:f>
              <c:numCache>
                <c:formatCode>#,##0</c:formatCode>
                <c:ptCount val="13"/>
                <c:pt idx="0">
                  <c:v>7598.328011143064</c:v>
                </c:pt>
                <c:pt idx="1">
                  <c:v>7784.6868597119901</c:v>
                </c:pt>
                <c:pt idx="2">
                  <c:v>7931.109198065742</c:v>
                </c:pt>
                <c:pt idx="3">
                  <c:v>7763.7648945087076</c:v>
                </c:pt>
                <c:pt idx="4">
                  <c:v>7531.8766001944641</c:v>
                </c:pt>
                <c:pt idx="5">
                  <c:v>7242.2912962783894</c:v>
                </c:pt>
                <c:pt idx="6">
                  <c:v>6895.1397614464522</c:v>
                </c:pt>
                <c:pt idx="7">
                  <c:v>6482.3179277399631</c:v>
                </c:pt>
                <c:pt idx="8">
                  <c:v>5898.045469330682</c:v>
                </c:pt>
                <c:pt idx="9">
                  <c:v>5222.176734673757</c:v>
                </c:pt>
                <c:pt idx="10">
                  <c:v>4466.163749970312</c:v>
                </c:pt>
                <c:pt idx="11">
                  <c:v>3651.4970795004001</c:v>
                </c:pt>
                <c:pt idx="12">
                  <c:v>2800.6288284912121</c:v>
                </c:pt>
              </c:numCache>
            </c:numRef>
          </c:val>
          <c:extLst xmlns:c16r2="http://schemas.microsoft.com/office/drawing/2015/06/chart">
            <c:ext xmlns:c16="http://schemas.microsoft.com/office/drawing/2014/chart" uri="{C3380CC4-5D6E-409C-BE32-E72D297353CC}">
              <c16:uniqueId val="{00000005-54CE-45F9-AEC4-C726D1ED8675}"/>
            </c:ext>
          </c:extLst>
        </c:ser>
        <c:ser>
          <c:idx val="6"/>
          <c:order val="6"/>
          <c:tx>
            <c:strRef>
              <c:f>'B5.Usage'!$AF$5</c:f>
              <c:strCache>
                <c:ptCount val="1"/>
                <c:pt idx="0">
                  <c:v>HFC-32</c:v>
                </c:pt>
              </c:strCache>
            </c:strRef>
          </c:tx>
          <c:spPr>
            <a:solidFill>
              <a:schemeClr val="accent1">
                <a:lumMod val="60000"/>
              </a:schemeClr>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'B5.Usage'!$AF$279:$AF$291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54CE-45F9-AEC4-C726D1ED8675}"/>
            </c:ext>
          </c:extLst>
        </c:ser>
        <c:ser>
          <c:idx val="7"/>
          <c:order val="7"/>
          <c:tx>
            <c:strRef>
              <c:f>'B5.Usage'!$AG$5</c:f>
              <c:strCache>
                <c:ptCount val="1"/>
                <c:pt idx="0">
                  <c:v>HFC-Mix</c:v>
                </c:pt>
              </c:strCache>
            </c:strRef>
          </c:tx>
          <c:spPr>
            <a:solidFill>
              <a:schemeClr val="accent2">
                <a:lumMod val="60000"/>
              </a:schemeClr>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'B5.Usage'!$AG$279:$AG$291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4CE-45F9-AEC4-C726D1ED867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'B5.Usage'!$AH$279:$AH$291</c:f>
              <c:numCache>
                <c:formatCode>#,##0</c:formatCode>
                <c:ptCount val="13"/>
                <c:pt idx="0">
                  <c:v>6292.3493274900848</c:v>
                </c:pt>
                <c:pt idx="1">
                  <c:v>4592.7172961749047</c:v>
                </c:pt>
                <c:pt idx="2">
                  <c:v>3041.3589257490949</c:v>
                </c:pt>
                <c:pt idx="3">
                  <c:v>4314.6239848998121</c:v>
                </c:pt>
                <c:pt idx="4">
                  <c:v>5797.3550149491621</c:v>
                </c:pt>
                <c:pt idx="5">
                  <c:v>7483.1781903305946</c:v>
                </c:pt>
                <c:pt idx="6">
                  <c:v>9363.7319324692144</c:v>
                </c:pt>
                <c:pt idx="7">
                  <c:v>11428.272684878257</c:v>
                </c:pt>
                <c:pt idx="8">
                  <c:v>13245.020532499331</c:v>
                </c:pt>
                <c:pt idx="9">
                  <c:v>15057.723865538544</c:v>
                </c:pt>
                <c:pt idx="10">
                  <c:v>16850.441118888662</c:v>
                </c:pt>
                <c:pt idx="11">
                  <c:v>18606.161085545198</c:v>
                </c:pt>
                <c:pt idx="12">
                  <c:v>20307.972178336699</c:v>
                </c:pt>
              </c:numCache>
            </c:numRef>
          </c:val>
          <c:extLst xmlns:c16r2="http://schemas.microsoft.com/office/drawing/2015/06/chart">
            <c:ext xmlns:c16="http://schemas.microsoft.com/office/drawing/2014/chart" uri="{C3380CC4-5D6E-409C-BE32-E72D297353CC}">
              <c16:uniqueId val="{00000008-54CE-45F9-AEC4-C726D1ED867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'B5.Usage'!$AI$279:$AI$291</c:f>
              <c:numCache>
                <c:formatCode>#,##0</c:formatCode>
                <c:ptCount val="13"/>
                <c:pt idx="0">
                  <c:v>0</c:v>
                </c:pt>
                <c:pt idx="1">
                  <c:v>0</c:v>
                </c:pt>
                <c:pt idx="2">
                  <c:v>0</c:v>
                </c:pt>
                <c:pt idx="3">
                  <c:v>279.72174596051423</c:v>
                </c:pt>
                <c:pt idx="4">
                  <c:v>598.55793632293967</c:v>
                </c:pt>
                <c:pt idx="5">
                  <c:v>956.86723184252344</c:v>
                </c:pt>
                <c:pt idx="6">
                  <c:v>1354.9958095424197</c:v>
                </c:pt>
                <c:pt idx="7">
                  <c:v>1793.2223906386766</c:v>
                </c:pt>
                <c:pt idx="8">
                  <c:v>2534.2426633976356</c:v>
                </c:pt>
                <c:pt idx="9">
                  <c:v>3350.7986149658959</c:v>
                </c:pt>
                <c:pt idx="10">
                  <c:v>4241.1024740347893</c:v>
                </c:pt>
                <c:pt idx="11">
                  <c:v>5201.3171528444564</c:v>
                </c:pt>
                <c:pt idx="12">
                  <c:v>6225.5615508991195</c:v>
                </c:pt>
              </c:numCache>
            </c:numRef>
          </c:val>
          <c:extLst xmlns:c16r2="http://schemas.microsoft.com/office/drawing/2015/06/chart">
            <c:ext xmlns:c16="http://schemas.microsoft.com/office/drawing/2014/chart" uri="{C3380CC4-5D6E-409C-BE32-E72D297353CC}">
              <c16:uniqueId val="{00000009-54CE-45F9-AEC4-C726D1ED867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'B5.Usage'!$Y$279:$Y$291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'B5.Usage'!$AJ$279:$AJ$291</c:f>
              <c:numCache>
                <c:formatCode>#,##0</c:formatCode>
                <c:ptCount val="13"/>
                <c:pt idx="0">
                  <c:v>0</c:v>
                </c:pt>
                <c:pt idx="1">
                  <c:v>0</c:v>
                </c:pt>
                <c:pt idx="2">
                  <c:v>0</c:v>
                </c:pt>
                <c:pt idx="3">
                  <c:v>300.26525794566408</c:v>
                </c:pt>
                <c:pt idx="4">
                  <c:v>659.94334568965962</c:v>
                </c:pt>
                <c:pt idx="5">
                  <c:v>1079.1168625284652</c:v>
                </c:pt>
                <c:pt idx="6">
                  <c:v>1557.8009400270189</c:v>
                </c:pt>
                <c:pt idx="7">
                  <c:v>2095.853338665459</c:v>
                </c:pt>
                <c:pt idx="8">
                  <c:v>2889.8782100336362</c:v>
                </c:pt>
                <c:pt idx="9">
                  <c:v>3774.3303579844128</c:v>
                </c:pt>
                <c:pt idx="10">
                  <c:v>4746.4932000939289</c:v>
                </c:pt>
                <c:pt idx="11">
                  <c:v>5801.3170334970109</c:v>
                </c:pt>
                <c:pt idx="12">
                  <c:v>6931.4013536064858</c:v>
                </c:pt>
              </c:numCache>
            </c:numRef>
          </c:val>
          <c:extLst xmlns:c16r2="http://schemas.microsoft.com/office/drawing/2015/06/chart">
            <c:ext xmlns:c16="http://schemas.microsoft.com/office/drawing/2014/chart" uri="{C3380CC4-5D6E-409C-BE32-E72D297353CC}">
              <c16:uniqueId val="{0000000A-54CE-45F9-AEC4-C726D1ED8675}"/>
            </c:ext>
          </c:extLst>
        </c:ser>
        <c:dLbls>
          <c:showLegendKey val="0"/>
          <c:showVal val="0"/>
          <c:showCatName val="0"/>
          <c:showSerName val="0"/>
          <c:showPercent val="0"/>
          <c:showBubbleSize val="0"/>
        </c:dLbls>
        <c:axId val="409820896"/>
        <c:axId val="409821288"/>
      </c:areaChart>
      <c:catAx>
        <c:axId val="4098208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21288"/>
        <c:crosses val="autoZero"/>
        <c:auto val="1"/>
        <c:lblAlgn val="ctr"/>
        <c:lblOffset val="100"/>
        <c:noMultiLvlLbl val="0"/>
      </c:catAx>
      <c:valAx>
        <c:axId val="409821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09820896"/>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'B5.Usage'!$AN$279:$AN$291</c:f>
              <c:numCache>
                <c:formatCode>#,##0.000</c:formatCode>
                <c:ptCount val="13"/>
                <c:pt idx="0">
                  <c:v>4.804497775057346E-3</c:v>
                </c:pt>
                <c:pt idx="1">
                  <c:v>4.0914528289857774E-3</c:v>
                </c:pt>
                <c:pt idx="2">
                  <c:v>3.4570647871832345E-3</c:v>
                </c:pt>
                <c:pt idx="3">
                  <c:v>2.9031265034918869E-3</c:v>
                </c:pt>
                <c:pt idx="4">
                  <c:v>2.4283819454241451E-3</c:v>
                </c:pt>
                <c:pt idx="5">
                  <c:v>2.0277699398110788E-3</c:v>
                </c:pt>
                <c:pt idx="6">
                  <c:v>1.6926965608912207E-3</c:v>
                </c:pt>
                <c:pt idx="7">
                  <c:v>1.4126346036453623E-3</c:v>
                </c:pt>
                <c:pt idx="8">
                  <c:v>1.1772954721252027E-3</c:v>
                </c:pt>
                <c:pt idx="9">
                  <c:v>9.7814365786675988E-4</c:v>
                </c:pt>
                <c:pt idx="10">
                  <c:v>8.0871239005315943E-4</c:v>
                </c:pt>
                <c:pt idx="11">
                  <c:v>6.6415553410370716E-4</c:v>
                </c:pt>
                <c:pt idx="12">
                  <c:v>5.407167460036407E-4</c:v>
                </c:pt>
              </c:numCache>
            </c:numRef>
          </c:val>
          <c:extLst xmlns:c16r2="http://schemas.microsoft.com/office/drawing/2015/06/chart">
            <c:ext xmlns:c16="http://schemas.microsoft.com/office/drawing/2014/chart" uri="{C3380CC4-5D6E-409C-BE32-E72D297353CC}">
              <c16:uniqueId val="{00000000-0491-4DF6-A6AF-666760E12C10}"/>
            </c:ext>
          </c:extLst>
        </c:ser>
        <c:ser>
          <c:idx val="1"/>
          <c:order val="1"/>
          <c:tx>
            <c:strRef>
              <c:f>'B5.Usage'!$AO$5</c:f>
              <c:strCache>
                <c:ptCount val="1"/>
                <c:pt idx="0">
                  <c:v>HCFC-123</c:v>
                </c:pt>
              </c:strCache>
            </c:strRef>
          </c:tx>
          <c:spPr>
            <a:solidFill>
              <a:schemeClr val="accent2"/>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'B5.Usage'!$AO$279:$AO$291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0491-4DF6-A6AF-666760E12C10}"/>
            </c:ext>
          </c:extLst>
        </c:ser>
        <c:ser>
          <c:idx val="2"/>
          <c:order val="2"/>
          <c:tx>
            <c:strRef>
              <c:f>'B5.Usage'!$AP$5</c:f>
              <c:strCache>
                <c:ptCount val="1"/>
                <c:pt idx="0">
                  <c:v>HFC-134a</c:v>
                </c:pt>
              </c:strCache>
            </c:strRef>
          </c:tx>
          <c:spPr>
            <a:solidFill>
              <a:schemeClr val="accent3"/>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'B5.Usage'!$AP$279:$AP$291</c:f>
              <c:numCache>
                <c:formatCode>#,##0.000</c:formatCode>
                <c:ptCount val="13"/>
                <c:pt idx="0">
                  <c:v>1.6831817710303544E-2</c:v>
                </c:pt>
                <c:pt idx="1">
                  <c:v>1.7746406725743576E-2</c:v>
                </c:pt>
                <c:pt idx="2">
                  <c:v>1.8582868435694736E-2</c:v>
                </c:pt>
                <c:pt idx="3">
                  <c:v>1.8946158549879109E-2</c:v>
                </c:pt>
                <c:pt idx="4">
                  <c:v>1.9185222978599738E-2</c:v>
                </c:pt>
                <c:pt idx="5">
                  <c:v>1.9297107889317384E-2</c:v>
                </c:pt>
                <c:pt idx="6">
                  <c:v>1.9264579239179791E-2</c:v>
                </c:pt>
                <c:pt idx="7">
                  <c:v>1.9057414746134191E-2</c:v>
                </c:pt>
                <c:pt idx="8">
                  <c:v>1.8068257590810547E-2</c:v>
                </c:pt>
                <c:pt idx="9">
                  <c:v>1.6796762080571109E-2</c:v>
                </c:pt>
                <c:pt idx="10">
                  <c:v>1.5278365228953011E-2</c:v>
                </c:pt>
                <c:pt idx="11">
                  <c:v>1.357168653655365E-2</c:v>
                </c:pt>
                <c:pt idx="12">
                  <c:v>1.1734086024125229E-2</c:v>
                </c:pt>
              </c:numCache>
            </c:numRef>
          </c:val>
          <c:extLst xmlns:c16r2="http://schemas.microsoft.com/office/drawing/2015/06/chart">
            <c:ext xmlns:c16="http://schemas.microsoft.com/office/drawing/2014/chart" uri="{C3380CC4-5D6E-409C-BE32-E72D297353CC}">
              <c16:uniqueId val="{00000002-0491-4DF6-A6AF-666760E12C10}"/>
            </c:ext>
          </c:extLst>
        </c:ser>
        <c:ser>
          <c:idx val="3"/>
          <c:order val="3"/>
          <c:tx>
            <c:strRef>
              <c:f>'B5.Usage'!$AQ$5</c:f>
              <c:strCache>
                <c:ptCount val="1"/>
                <c:pt idx="0">
                  <c:v>HFC-404A</c:v>
                </c:pt>
              </c:strCache>
            </c:strRef>
          </c:tx>
          <c:spPr>
            <a:solidFill>
              <a:schemeClr val="accent4"/>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'B5.Usage'!$AQ$279:$AQ$291</c:f>
              <c:numCache>
                <c:formatCode>#,##0.000</c:formatCode>
                <c:ptCount val="13"/>
                <c:pt idx="0">
                  <c:v>0.11247161560999983</c:v>
                </c:pt>
                <c:pt idx="1">
                  <c:v>0.11122969017498069</c:v>
                </c:pt>
                <c:pt idx="2">
                  <c:v>0.10935412731221979</c:v>
                </c:pt>
                <c:pt idx="3">
                  <c:v>0.10588388886444373</c:v>
                </c:pt>
                <c:pt idx="4">
                  <c:v>0.1013331935680931</c:v>
                </c:pt>
                <c:pt idx="5">
                  <c:v>9.5688308597395189E-2</c:v>
                </c:pt>
                <c:pt idx="6">
                  <c:v>8.9002697262212854E-2</c:v>
                </c:pt>
                <c:pt idx="7">
                  <c:v>8.1410263555060217E-2</c:v>
                </c:pt>
                <c:pt idx="8">
                  <c:v>7.4725633707324976E-2</c:v>
                </c:pt>
                <c:pt idx="9">
                  <c:v>6.8061714455342148E-2</c:v>
                </c:pt>
                <c:pt idx="10">
                  <c:v>6.1445663612482458E-2</c:v>
                </c:pt>
                <c:pt idx="11">
                  <c:v>5.4834115560526635E-2</c:v>
                </c:pt>
                <c:pt idx="12">
                  <c:v>4.8187049409602709E-2</c:v>
                </c:pt>
              </c:numCache>
            </c:numRef>
          </c:val>
          <c:extLst xmlns:c16r2="http://schemas.microsoft.com/office/drawing/2015/06/chart">
            <c:ext xmlns:c16="http://schemas.microsoft.com/office/drawing/2014/chart" uri="{C3380CC4-5D6E-409C-BE32-E72D297353CC}">
              <c16:uniqueId val="{00000003-0491-4DF6-A6AF-666760E12C10}"/>
            </c:ext>
          </c:extLst>
        </c:ser>
        <c:ser>
          <c:idx val="4"/>
          <c:order val="4"/>
          <c:tx>
            <c:strRef>
              <c:f>'B5.Usage'!$AR$5</c:f>
              <c:strCache>
                <c:ptCount val="1"/>
                <c:pt idx="0">
                  <c:v>HFC-410A</c:v>
                </c:pt>
              </c:strCache>
            </c:strRef>
          </c:tx>
          <c:spPr>
            <a:solidFill>
              <a:schemeClr val="accent5"/>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'B5.Usage'!$AR$279:$AR$291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4-0491-4DF6-A6AF-666760E12C10}"/>
            </c:ext>
          </c:extLst>
        </c:ser>
        <c:ser>
          <c:idx val="5"/>
          <c:order val="5"/>
          <c:tx>
            <c:strRef>
              <c:f>'B5.Usage'!$AS$5</c:f>
              <c:strCache>
                <c:ptCount val="1"/>
                <c:pt idx="0">
                  <c:v>HFC-407C</c:v>
                </c:pt>
              </c:strCache>
            </c:strRef>
          </c:tx>
          <c:spPr>
            <a:solidFill>
              <a:schemeClr val="accent6"/>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'B5.Usage'!$AS$279:$AS$291</c:f>
              <c:numCache>
                <c:formatCode>#,##0.000</c:formatCode>
                <c:ptCount val="13"/>
                <c:pt idx="0">
                  <c:v>1.3479433891767796E-2</c:v>
                </c:pt>
                <c:pt idx="1">
                  <c:v>1.3810034489129069E-2</c:v>
                </c:pt>
                <c:pt idx="2">
                  <c:v>1.4069787717368627E-2</c:v>
                </c:pt>
                <c:pt idx="3">
                  <c:v>1.3772918922858446E-2</c:v>
                </c:pt>
                <c:pt idx="4">
                  <c:v>1.3361549088744979E-2</c:v>
                </c:pt>
                <c:pt idx="5">
                  <c:v>1.2847824759597863E-2</c:v>
                </c:pt>
                <c:pt idx="6">
                  <c:v>1.2231977936806006E-2</c:v>
                </c:pt>
                <c:pt idx="7">
                  <c:v>1.1499632003810694E-2</c:v>
                </c:pt>
                <c:pt idx="8">
                  <c:v>1.0463132662592628E-2</c:v>
                </c:pt>
                <c:pt idx="9">
                  <c:v>9.2641415273112451E-3</c:v>
                </c:pt>
                <c:pt idx="10">
                  <c:v>7.9229744924473339E-3</c:v>
                </c:pt>
                <c:pt idx="11">
                  <c:v>6.4777558190337097E-3</c:v>
                </c:pt>
                <c:pt idx="12">
                  <c:v>4.9683155417434097E-3</c:v>
                </c:pt>
              </c:numCache>
            </c:numRef>
          </c:val>
          <c:extLst xmlns:c16r2="http://schemas.microsoft.com/office/drawing/2015/06/chart">
            <c:ext xmlns:c16="http://schemas.microsoft.com/office/drawing/2014/chart" uri="{C3380CC4-5D6E-409C-BE32-E72D297353CC}">
              <c16:uniqueId val="{00000005-0491-4DF6-A6AF-666760E12C10}"/>
            </c:ext>
          </c:extLst>
        </c:ser>
        <c:ser>
          <c:idx val="6"/>
          <c:order val="6"/>
          <c:tx>
            <c:strRef>
              <c:f>'B5.Usage'!$AT$5</c:f>
              <c:strCache>
                <c:ptCount val="1"/>
                <c:pt idx="0">
                  <c:v>HFC-32</c:v>
                </c:pt>
              </c:strCache>
            </c:strRef>
          </c:tx>
          <c:spPr>
            <a:solidFill>
              <a:schemeClr val="accent1">
                <a:lumMod val="60000"/>
              </a:schemeClr>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'B5.Usage'!$AT$279:$AT$291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0491-4DF6-A6AF-666760E12C10}"/>
            </c:ext>
          </c:extLst>
        </c:ser>
        <c:ser>
          <c:idx val="7"/>
          <c:order val="7"/>
          <c:tx>
            <c:strRef>
              <c:f>'B5.Usage'!$AU$5</c:f>
              <c:strCache>
                <c:ptCount val="1"/>
                <c:pt idx="0">
                  <c:v>HFC-Mix</c:v>
                </c:pt>
              </c:strCache>
            </c:strRef>
          </c:tx>
          <c:spPr>
            <a:solidFill>
              <a:schemeClr val="accent2">
                <a:lumMod val="60000"/>
              </a:schemeClr>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'B5.Usage'!$AU$279:$AU$291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0491-4DF6-A6AF-666760E12C10}"/>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'B5.Usage'!$AV$279:$AV$291</c:f>
              <c:numCache>
                <c:formatCode>#,##0.000</c:formatCode>
                <c:ptCount val="13"/>
                <c:pt idx="0">
                  <c:v>9.4385239912351277E-3</c:v>
                </c:pt>
                <c:pt idx="1">
                  <c:v>6.8890759442623573E-3</c:v>
                </c:pt>
                <c:pt idx="2">
                  <c:v>4.5620383886236428E-3</c:v>
                </c:pt>
                <c:pt idx="3">
                  <c:v>6.4719359773497184E-3</c:v>
                </c:pt>
                <c:pt idx="4">
                  <c:v>8.6960325224237425E-3</c:v>
                </c:pt>
                <c:pt idx="5">
                  <c:v>1.1224767285495893E-2</c:v>
                </c:pt>
                <c:pt idx="6">
                  <c:v>1.4045597898703821E-2</c:v>
                </c:pt>
                <c:pt idx="7">
                  <c:v>1.7142409027317385E-2</c:v>
                </c:pt>
                <c:pt idx="8">
                  <c:v>1.9867530798748995E-2</c:v>
                </c:pt>
                <c:pt idx="9">
                  <c:v>2.2586585798307818E-2</c:v>
                </c:pt>
                <c:pt idx="10">
                  <c:v>2.5275661678332992E-2</c:v>
                </c:pt>
                <c:pt idx="11">
                  <c:v>2.7909241628317795E-2</c:v>
                </c:pt>
                <c:pt idx="12">
                  <c:v>3.046195826750505E-2</c:v>
                </c:pt>
              </c:numCache>
            </c:numRef>
          </c:val>
          <c:extLst xmlns:c16r2="http://schemas.microsoft.com/office/drawing/2015/06/chart">
            <c:ext xmlns:c16="http://schemas.microsoft.com/office/drawing/2014/chart" uri="{C3380CC4-5D6E-409C-BE32-E72D297353CC}">
              <c16:uniqueId val="{00000008-0491-4DF6-A6AF-666760E12C10}"/>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'B5.Usage'!$AW$279:$AW$291</c:f>
              <c:numCache>
                <c:formatCode>#,##0.000</c:formatCode>
                <c:ptCount val="13"/>
                <c:pt idx="0">
                  <c:v>0</c:v>
                </c:pt>
                <c:pt idx="1">
                  <c:v>0</c:v>
                </c:pt>
                <c:pt idx="2">
                  <c:v>0</c:v>
                </c:pt>
                <c:pt idx="3">
                  <c:v>1.3986087298025713E-4</c:v>
                </c:pt>
                <c:pt idx="4">
                  <c:v>2.9927896816146988E-4</c:v>
                </c:pt>
                <c:pt idx="5">
                  <c:v>4.784336159212617E-4</c:v>
                </c:pt>
                <c:pt idx="6">
                  <c:v>6.7749790477120977E-4</c:v>
                </c:pt>
                <c:pt idx="7">
                  <c:v>8.9661119531933835E-4</c:v>
                </c:pt>
                <c:pt idx="8">
                  <c:v>1.2671213316988179E-3</c:v>
                </c:pt>
                <c:pt idx="9">
                  <c:v>1.6753993074829481E-3</c:v>
                </c:pt>
                <c:pt idx="10">
                  <c:v>2.1205512370173945E-3</c:v>
                </c:pt>
                <c:pt idx="11">
                  <c:v>2.6006585764222281E-3</c:v>
                </c:pt>
                <c:pt idx="12">
                  <c:v>3.1127807754495595E-3</c:v>
                </c:pt>
              </c:numCache>
            </c:numRef>
          </c:val>
          <c:extLst xmlns:c16r2="http://schemas.microsoft.com/office/drawing/2015/06/chart">
            <c:ext xmlns:c16="http://schemas.microsoft.com/office/drawing/2014/chart" uri="{C3380CC4-5D6E-409C-BE32-E72D297353CC}">
              <c16:uniqueId val="{00000009-0491-4DF6-A6AF-666760E12C10}"/>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'B5.Usage'!$AM$279:$AM$291</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'B5.Usage'!$AX$279:$AX$291</c:f>
              <c:numCache>
                <c:formatCode>#,##0.000</c:formatCode>
                <c:ptCount val="13"/>
                <c:pt idx="0">
                  <c:v>0</c:v>
                </c:pt>
                <c:pt idx="1">
                  <c:v>0</c:v>
                </c:pt>
                <c:pt idx="2">
                  <c:v>0</c:v>
                </c:pt>
                <c:pt idx="3">
                  <c:v>1.2010610317826563E-6</c:v>
                </c:pt>
                <c:pt idx="4">
                  <c:v>2.6397733827586386E-6</c:v>
                </c:pt>
                <c:pt idx="5">
                  <c:v>4.3164674501138603E-6</c:v>
                </c:pt>
                <c:pt idx="6">
                  <c:v>6.2312037601080753E-6</c:v>
                </c:pt>
                <c:pt idx="7">
                  <c:v>8.3834133546618351E-6</c:v>
                </c:pt>
                <c:pt idx="8">
                  <c:v>1.1559512840134544E-5</c:v>
                </c:pt>
                <c:pt idx="9">
                  <c:v>1.5097321431937651E-5</c:v>
                </c:pt>
                <c:pt idx="10">
                  <c:v>1.8985972800375717E-5</c:v>
                </c:pt>
                <c:pt idx="11">
                  <c:v>2.3205268133988044E-5</c:v>
                </c:pt>
                <c:pt idx="12">
                  <c:v>2.7725605414425945E-5</c:v>
                </c:pt>
              </c:numCache>
            </c:numRef>
          </c:val>
          <c:extLst xmlns:c16r2="http://schemas.microsoft.com/office/drawing/2015/06/chart">
            <c:ext xmlns:c16="http://schemas.microsoft.com/office/drawing/2014/chart" uri="{C3380CC4-5D6E-409C-BE32-E72D297353CC}">
              <c16:uniqueId val="{0000000A-0491-4DF6-A6AF-666760E12C10}"/>
            </c:ext>
          </c:extLst>
        </c:ser>
        <c:dLbls>
          <c:showLegendKey val="0"/>
          <c:showVal val="0"/>
          <c:showCatName val="0"/>
          <c:showSerName val="0"/>
          <c:showPercent val="0"/>
          <c:showBubbleSize val="0"/>
        </c:dLbls>
        <c:axId val="410632224"/>
        <c:axId val="410632616"/>
      </c:areaChart>
      <c:catAx>
        <c:axId val="410632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2616"/>
        <c:crosses val="autoZero"/>
        <c:auto val="1"/>
        <c:lblAlgn val="ctr"/>
        <c:lblOffset val="100"/>
        <c:noMultiLvlLbl val="0"/>
      </c:catAx>
      <c:valAx>
        <c:axId val="410632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2224"/>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'B5.Usage'!$Z$300:$Z$312</c:f>
              <c:numCache>
                <c:formatCode>#,##0</c:formatCode>
                <c:ptCount val="13"/>
                <c:pt idx="0">
                  <c:v>50938.548826218554</c:v>
                </c:pt>
                <c:pt idx="1">
                  <c:v>43154.782136677932</c:v>
                </c:pt>
                <c:pt idx="2">
                  <c:v>35542.724765578016</c:v>
                </c:pt>
                <c:pt idx="3">
                  <c:v>28112.714780838924</c:v>
                </c:pt>
                <c:pt idx="4">
                  <c:v>20966.018166849459</c:v>
                </c:pt>
                <c:pt idx="5">
                  <c:v>14128.74929000764</c:v>
                </c:pt>
                <c:pt idx="6">
                  <c:v>11269.918115715491</c:v>
                </c:pt>
                <c:pt idx="7">
                  <c:v>8831.9289036694572</c:v>
                </c:pt>
                <c:pt idx="8">
                  <c:v>6791.391642123067</c:v>
                </c:pt>
                <c:pt idx="9">
                  <c:v>5113.3809298034012</c:v>
                </c:pt>
                <c:pt idx="10">
                  <c:v>3760.4453154182897</c:v>
                </c:pt>
                <c:pt idx="11">
                  <c:v>2698.8031235172766</c:v>
                </c:pt>
                <c:pt idx="12">
                  <c:v>1897.3530138880162</c:v>
                </c:pt>
              </c:numCache>
            </c:numRef>
          </c:val>
          <c:extLst xmlns:c16r2="http://schemas.microsoft.com/office/drawing/2015/06/chart">
            <c:ext xmlns:c16="http://schemas.microsoft.com/office/drawing/2014/chart" uri="{C3380CC4-5D6E-409C-BE32-E72D297353CC}">
              <c16:uniqueId val="{00000000-59FC-4A0A-A8D8-DA29AE91F764}"/>
            </c:ext>
          </c:extLst>
        </c:ser>
        <c:ser>
          <c:idx val="1"/>
          <c:order val="1"/>
          <c:tx>
            <c:strRef>
              <c:f>'B5.Usage'!$AA$5</c:f>
              <c:strCache>
                <c:ptCount val="1"/>
                <c:pt idx="0">
                  <c:v>HCFC-123</c:v>
                </c:pt>
              </c:strCache>
            </c:strRef>
          </c:tx>
          <c:spPr>
            <a:solidFill>
              <a:schemeClr val="accent2"/>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'B5.Usage'!$AA$300:$AA$312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59FC-4A0A-A8D8-DA29AE91F764}"/>
            </c:ext>
          </c:extLst>
        </c:ser>
        <c:ser>
          <c:idx val="2"/>
          <c:order val="2"/>
          <c:tx>
            <c:strRef>
              <c:f>'B5.Usage'!$AB$5</c:f>
              <c:strCache>
                <c:ptCount val="1"/>
                <c:pt idx="0">
                  <c:v>HFC-134a</c:v>
                </c:pt>
              </c:strCache>
            </c:strRef>
          </c:tx>
          <c:spPr>
            <a:solidFill>
              <a:schemeClr val="accent3"/>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'B5.Usage'!$AB$300:$AB$312</c:f>
              <c:numCache>
                <c:formatCode>#,##0</c:formatCode>
                <c:ptCount val="13"/>
                <c:pt idx="0">
                  <c:v>422621.18657177029</c:v>
                </c:pt>
                <c:pt idx="1">
                  <c:v>416587.53823662252</c:v>
                </c:pt>
                <c:pt idx="2">
                  <c:v>434230.70619044849</c:v>
                </c:pt>
                <c:pt idx="3">
                  <c:v>437118.232800962</c:v>
                </c:pt>
                <c:pt idx="4">
                  <c:v>438320.27233203134</c:v>
                </c:pt>
                <c:pt idx="5">
                  <c:v>437776.22810432396</c:v>
                </c:pt>
                <c:pt idx="6">
                  <c:v>435413.33763427584</c:v>
                </c:pt>
                <c:pt idx="7">
                  <c:v>431150.15623394988</c:v>
                </c:pt>
                <c:pt idx="8">
                  <c:v>408316.31865518226</c:v>
                </c:pt>
                <c:pt idx="9">
                  <c:v>382576.58762050862</c:v>
                </c:pt>
                <c:pt idx="10">
                  <c:v>353855.19584997883</c:v>
                </c:pt>
                <c:pt idx="11">
                  <c:v>322060.47077951679</c:v>
                </c:pt>
                <c:pt idx="12">
                  <c:v>287097.81322355795</c:v>
                </c:pt>
              </c:numCache>
            </c:numRef>
          </c:val>
          <c:extLst xmlns:c16r2="http://schemas.microsoft.com/office/drawing/2015/06/chart">
            <c:ext xmlns:c16="http://schemas.microsoft.com/office/drawing/2014/chart" uri="{C3380CC4-5D6E-409C-BE32-E72D297353CC}">
              <c16:uniqueId val="{00000002-59FC-4A0A-A8D8-DA29AE91F764}"/>
            </c:ext>
          </c:extLst>
        </c:ser>
        <c:ser>
          <c:idx val="3"/>
          <c:order val="3"/>
          <c:tx>
            <c:strRef>
              <c:f>'B5.Usage'!$AC$5</c:f>
              <c:strCache>
                <c:ptCount val="1"/>
                <c:pt idx="0">
                  <c:v>HFC-404A</c:v>
                </c:pt>
              </c:strCache>
            </c:strRef>
          </c:tx>
          <c:spPr>
            <a:solidFill>
              <a:schemeClr val="accent4"/>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'B5.Usage'!$AC$300:$AC$312</c:f>
              <c:numCache>
                <c:formatCode>#,##0</c:formatCode>
                <c:ptCount val="13"/>
                <c:pt idx="0">
                  <c:v>788813.38380139787</c:v>
                </c:pt>
                <c:pt idx="1">
                  <c:v>765905.86776342755</c:v>
                </c:pt>
                <c:pt idx="2">
                  <c:v>744313.31429112423</c:v>
                </c:pt>
                <c:pt idx="3">
                  <c:v>706423.90944350103</c:v>
                </c:pt>
                <c:pt idx="4">
                  <c:v>665311.19928032591</c:v>
                </c:pt>
                <c:pt idx="5">
                  <c:v>621049.10180694412</c:v>
                </c:pt>
                <c:pt idx="6">
                  <c:v>570751.32801179029</c:v>
                </c:pt>
                <c:pt idx="7">
                  <c:v>517452.0808683291</c:v>
                </c:pt>
                <c:pt idx="8">
                  <c:v>475415.95221219963</c:v>
                </c:pt>
                <c:pt idx="9">
                  <c:v>431748.77637052484</c:v>
                </c:pt>
                <c:pt idx="10">
                  <c:v>386567.345982445</c:v>
                </c:pt>
                <c:pt idx="11">
                  <c:v>340102.55094789097</c:v>
                </c:pt>
                <c:pt idx="12">
                  <c:v>292769.14258149394</c:v>
                </c:pt>
              </c:numCache>
            </c:numRef>
          </c:val>
          <c:extLst xmlns:c16r2="http://schemas.microsoft.com/office/drawing/2015/06/chart">
            <c:ext xmlns:c16="http://schemas.microsoft.com/office/drawing/2014/chart" uri="{C3380CC4-5D6E-409C-BE32-E72D297353CC}">
              <c16:uniqueId val="{00000003-59FC-4A0A-A8D8-DA29AE91F764}"/>
            </c:ext>
          </c:extLst>
        </c:ser>
        <c:ser>
          <c:idx val="4"/>
          <c:order val="4"/>
          <c:tx>
            <c:strRef>
              <c:f>'B5.Usage'!$AD$5</c:f>
              <c:strCache>
                <c:ptCount val="1"/>
                <c:pt idx="0">
                  <c:v>HFC-410A</c:v>
                </c:pt>
              </c:strCache>
            </c:strRef>
          </c:tx>
          <c:spPr>
            <a:solidFill>
              <a:schemeClr val="accent5"/>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'B5.Usage'!$AD$300:$AD$312</c:f>
              <c:numCache>
                <c:formatCode>#,##0</c:formatCode>
                <c:ptCount val="13"/>
                <c:pt idx="0">
                  <c:v>2766.9610625086843</c:v>
                </c:pt>
                <c:pt idx="1">
                  <c:v>3365.9577516519212</c:v>
                </c:pt>
                <c:pt idx="2">
                  <c:v>4076.3358600654583</c:v>
                </c:pt>
                <c:pt idx="3">
                  <c:v>4759.0040002642863</c:v>
                </c:pt>
                <c:pt idx="4">
                  <c:v>5406.9619088446179</c:v>
                </c:pt>
                <c:pt idx="5">
                  <c:v>6011.8077637132546</c:v>
                </c:pt>
                <c:pt idx="6">
                  <c:v>6565.8642820738751</c:v>
                </c:pt>
                <c:pt idx="7">
                  <c:v>7064.4532952796062</c:v>
                </c:pt>
                <c:pt idx="8">
                  <c:v>7414.4473390075891</c:v>
                </c:pt>
                <c:pt idx="9">
                  <c:v>7620.9621459467244</c:v>
                </c:pt>
                <c:pt idx="10">
                  <c:v>7694.2172884765305</c:v>
                </c:pt>
                <c:pt idx="11">
                  <c:v>7644.6225710003055</c:v>
                </c:pt>
                <c:pt idx="12">
                  <c:v>7477.9230852486162</c:v>
                </c:pt>
              </c:numCache>
            </c:numRef>
          </c:val>
          <c:extLst xmlns:c16r2="http://schemas.microsoft.com/office/drawing/2015/06/chart">
            <c:ext xmlns:c16="http://schemas.microsoft.com/office/drawing/2014/chart" uri="{C3380CC4-5D6E-409C-BE32-E72D297353CC}">
              <c16:uniqueId val="{00000004-59FC-4A0A-A8D8-DA29AE91F764}"/>
            </c:ext>
          </c:extLst>
        </c:ser>
        <c:ser>
          <c:idx val="5"/>
          <c:order val="5"/>
          <c:tx>
            <c:strRef>
              <c:f>'B5.Usage'!$AE$5</c:f>
              <c:strCache>
                <c:ptCount val="1"/>
                <c:pt idx="0">
                  <c:v>HFC-407C</c:v>
                </c:pt>
              </c:strCache>
            </c:strRef>
          </c:tx>
          <c:spPr>
            <a:solidFill>
              <a:schemeClr val="accent6"/>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'B5.Usage'!$AE$300:$AE$312</c:f>
              <c:numCache>
                <c:formatCode>#,##0</c:formatCode>
                <c:ptCount val="13"/>
                <c:pt idx="0">
                  <c:v>31453.446922357656</c:v>
                </c:pt>
                <c:pt idx="1">
                  <c:v>34283.882774888043</c:v>
                </c:pt>
                <c:pt idx="2">
                  <c:v>37362.412157718209</c:v>
                </c:pt>
                <c:pt idx="3">
                  <c:v>37743.76505172308</c:v>
                </c:pt>
                <c:pt idx="4">
                  <c:v>37958.446400446795</c:v>
                </c:pt>
                <c:pt idx="5">
                  <c:v>38014.171572186679</c:v>
                </c:pt>
                <c:pt idx="6">
                  <c:v>37915.184425321262</c:v>
                </c:pt>
                <c:pt idx="7">
                  <c:v>37661.93692630453</c:v>
                </c:pt>
                <c:pt idx="8">
                  <c:v>35390.500506940254</c:v>
                </c:pt>
                <c:pt idx="9">
                  <c:v>32705.816500166831</c:v>
                </c:pt>
                <c:pt idx="10">
                  <c:v>29636.883415654745</c:v>
                </c:pt>
                <c:pt idx="11">
                  <c:v>26221.001386322794</c:v>
                </c:pt>
                <c:pt idx="12">
                  <c:v>22492.153636065286</c:v>
                </c:pt>
              </c:numCache>
            </c:numRef>
          </c:val>
          <c:extLst xmlns:c16r2="http://schemas.microsoft.com/office/drawing/2015/06/chart">
            <c:ext xmlns:c16="http://schemas.microsoft.com/office/drawing/2014/chart" uri="{C3380CC4-5D6E-409C-BE32-E72D297353CC}">
              <c16:uniqueId val="{00000005-59FC-4A0A-A8D8-DA29AE91F764}"/>
            </c:ext>
          </c:extLst>
        </c:ser>
        <c:ser>
          <c:idx val="6"/>
          <c:order val="6"/>
          <c:tx>
            <c:strRef>
              <c:f>'B5.Usage'!$AF$5</c:f>
              <c:strCache>
                <c:ptCount val="1"/>
                <c:pt idx="0">
                  <c:v>HFC-32</c:v>
                </c:pt>
              </c:strCache>
            </c:strRef>
          </c:tx>
          <c:spPr>
            <a:solidFill>
              <a:schemeClr val="accent1">
                <a:lumMod val="60000"/>
              </a:schemeClr>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'B5.Usage'!$AF$300:$AF$312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59FC-4A0A-A8D8-DA29AE91F764}"/>
            </c:ext>
          </c:extLst>
        </c:ser>
        <c:ser>
          <c:idx val="7"/>
          <c:order val="7"/>
          <c:tx>
            <c:strRef>
              <c:f>'B5.Usage'!$AG$5</c:f>
              <c:strCache>
                <c:ptCount val="1"/>
                <c:pt idx="0">
                  <c:v>HFC-Mix</c:v>
                </c:pt>
              </c:strCache>
            </c:strRef>
          </c:tx>
          <c:spPr>
            <a:solidFill>
              <a:schemeClr val="accent2">
                <a:lumMod val="60000"/>
              </a:schemeClr>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'B5.Usage'!$AG$300:$AG$312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59FC-4A0A-A8D8-DA29AE91F764}"/>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'B5.Usage'!$AH$300:$AH$312</c:f>
              <c:numCache>
                <c:formatCode>#,##0</c:formatCode>
                <c:ptCount val="13"/>
                <c:pt idx="0">
                  <c:v>43882.549724296623</c:v>
                </c:pt>
                <c:pt idx="1">
                  <c:v>42804.400133468371</c:v>
                </c:pt>
                <c:pt idx="2">
                  <c:v>42107.126443843605</c:v>
                </c:pt>
                <c:pt idx="3">
                  <c:v>58642.592903123325</c:v>
                </c:pt>
                <c:pt idx="4">
                  <c:v>77384.666318033152</c:v>
                </c:pt>
                <c:pt idx="5">
                  <c:v>98353.10460572163</c:v>
                </c:pt>
                <c:pt idx="6">
                  <c:v>121564.69463626127</c:v>
                </c:pt>
                <c:pt idx="7">
                  <c:v>147032.0735358033</c:v>
                </c:pt>
                <c:pt idx="8">
                  <c:v>172965.79339808732</c:v>
                </c:pt>
                <c:pt idx="9">
                  <c:v>200939.82150887293</c:v>
                </c:pt>
                <c:pt idx="10">
                  <c:v>230956.71335463499</c:v>
                </c:pt>
                <c:pt idx="11">
                  <c:v>263006.80300080986</c:v>
                </c:pt>
                <c:pt idx="12">
                  <c:v>297054.55535365746</c:v>
                </c:pt>
              </c:numCache>
            </c:numRef>
          </c:val>
          <c:extLst xmlns:c16r2="http://schemas.microsoft.com/office/drawing/2015/06/chart">
            <c:ext xmlns:c16="http://schemas.microsoft.com/office/drawing/2014/chart" uri="{C3380CC4-5D6E-409C-BE32-E72D297353CC}">
              <c16:uniqueId val="{00000008-59FC-4A0A-A8D8-DA29AE91F764}"/>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'B5.Usage'!$AI$300:$AI$312</c:f>
              <c:numCache>
                <c:formatCode>#,##0</c:formatCode>
                <c:ptCount val="13"/>
                <c:pt idx="0">
                  <c:v>1305.2103726142152</c:v>
                </c:pt>
                <c:pt idx="1">
                  <c:v>2065.8037675559358</c:v>
                </c:pt>
                <c:pt idx="2">
                  <c:v>2899.3219585673296</c:v>
                </c:pt>
                <c:pt idx="3">
                  <c:v>12694.157761129667</c:v>
                </c:pt>
                <c:pt idx="4">
                  <c:v>23894.383611181307</c:v>
                </c:pt>
                <c:pt idx="5">
                  <c:v>36525.446934603657</c:v>
                </c:pt>
                <c:pt idx="6">
                  <c:v>50613.202711899707</c:v>
                </c:pt>
                <c:pt idx="7">
                  <c:v>66183.849204061364</c:v>
                </c:pt>
                <c:pt idx="8">
                  <c:v>85539.372672836878</c:v>
                </c:pt>
                <c:pt idx="9">
                  <c:v>106777.47701865742</c:v>
                </c:pt>
                <c:pt idx="10">
                  <c:v>129928.60671317246</c:v>
                </c:pt>
                <c:pt idx="11">
                  <c:v>155016.8109062924</c:v>
                </c:pt>
                <c:pt idx="12">
                  <c:v>182054.25276586247</c:v>
                </c:pt>
              </c:numCache>
            </c:numRef>
          </c:val>
          <c:extLst xmlns:c16r2="http://schemas.microsoft.com/office/drawing/2015/06/chart">
            <c:ext xmlns:c16="http://schemas.microsoft.com/office/drawing/2014/chart" uri="{C3380CC4-5D6E-409C-BE32-E72D297353CC}">
              <c16:uniqueId val="{00000009-59FC-4A0A-A8D8-DA29AE91F764}"/>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'B5.Usage'!$Y$300:$Y$312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'B5.Usage'!$AJ$300:$AJ$312</c:f>
              <c:numCache>
                <c:formatCode>#,##0</c:formatCode>
                <c:ptCount val="13"/>
                <c:pt idx="0">
                  <c:v>53383.676833162441</c:v>
                </c:pt>
                <c:pt idx="1">
                  <c:v>60688.876509601032</c:v>
                </c:pt>
                <c:pt idx="2">
                  <c:v>68147.63265178162</c:v>
                </c:pt>
                <c:pt idx="3">
                  <c:v>82102.353853707042</c:v>
                </c:pt>
                <c:pt idx="4">
                  <c:v>96773.027497462506</c:v>
                </c:pt>
                <c:pt idx="5">
                  <c:v>112163.47916085363</c:v>
                </c:pt>
                <c:pt idx="6">
                  <c:v>128275.1553944667</c:v>
                </c:pt>
                <c:pt idx="7">
                  <c:v>145107.38601837266</c:v>
                </c:pt>
                <c:pt idx="8">
                  <c:v>166759.67681623172</c:v>
                </c:pt>
                <c:pt idx="9">
                  <c:v>189214.19473514077</c:v>
                </c:pt>
                <c:pt idx="10">
                  <c:v>212470.34549804806</c:v>
                </c:pt>
                <c:pt idx="11">
                  <c:v>236532.1330967627</c:v>
                </c:pt>
                <c:pt idx="12">
                  <c:v>261404.98571864571</c:v>
                </c:pt>
              </c:numCache>
            </c:numRef>
          </c:val>
          <c:extLst xmlns:c16r2="http://schemas.microsoft.com/office/drawing/2015/06/chart">
            <c:ext xmlns:c16="http://schemas.microsoft.com/office/drawing/2014/chart" uri="{C3380CC4-5D6E-409C-BE32-E72D297353CC}">
              <c16:uniqueId val="{0000000A-59FC-4A0A-A8D8-DA29AE91F764}"/>
            </c:ext>
          </c:extLst>
        </c:ser>
        <c:dLbls>
          <c:showLegendKey val="0"/>
          <c:showVal val="0"/>
          <c:showCatName val="0"/>
          <c:showSerName val="0"/>
          <c:showPercent val="0"/>
          <c:showBubbleSize val="0"/>
        </c:dLbls>
        <c:axId val="410633400"/>
        <c:axId val="410633792"/>
      </c:areaChart>
      <c:catAx>
        <c:axId val="4106334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3792"/>
        <c:crosses val="autoZero"/>
        <c:auto val="1"/>
        <c:lblAlgn val="ctr"/>
        <c:lblOffset val="100"/>
        <c:noMultiLvlLbl val="0"/>
      </c:catAx>
      <c:valAx>
        <c:axId val="41063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3400"/>
        <c:crosses val="autoZero"/>
        <c:crossBetween val="midCat"/>
        <c:dispUnits>
          <c:builtInUnit val="thousands"/>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'B5.Usage'!$AN$300:$AN$312</c:f>
              <c:numCache>
                <c:formatCode>#,##0.000</c:formatCode>
                <c:ptCount val="13"/>
                <c:pt idx="0">
                  <c:v>9.2198773375455595E-2</c:v>
                </c:pt>
                <c:pt idx="1">
                  <c:v>7.8110155667387049E-2</c:v>
                </c:pt>
                <c:pt idx="2">
                  <c:v>6.4332331825696212E-2</c:v>
                </c:pt>
                <c:pt idx="3">
                  <c:v>5.0884013753318448E-2</c:v>
                </c:pt>
                <c:pt idx="4">
                  <c:v>3.7948492881997517E-2</c:v>
                </c:pt>
                <c:pt idx="5">
                  <c:v>2.5573036214913827E-2</c:v>
                </c:pt>
                <c:pt idx="6">
                  <c:v>2.0398551789445038E-2</c:v>
                </c:pt>
                <c:pt idx="7">
                  <c:v>1.5985791315641717E-2</c:v>
                </c:pt>
                <c:pt idx="8">
                  <c:v>1.2292418872242751E-2</c:v>
                </c:pt>
                <c:pt idx="9">
                  <c:v>9.2552194829441572E-3</c:v>
                </c:pt>
                <c:pt idx="10">
                  <c:v>6.8064060209071043E-3</c:v>
                </c:pt>
                <c:pt idx="11">
                  <c:v>4.8848336535662713E-3</c:v>
                </c:pt>
                <c:pt idx="12">
                  <c:v>3.4342089551373093E-3</c:v>
                </c:pt>
              </c:numCache>
            </c:numRef>
          </c:val>
          <c:extLst xmlns:c16r2="http://schemas.microsoft.com/office/drawing/2015/06/chart">
            <c:ext xmlns:c16="http://schemas.microsoft.com/office/drawing/2014/chart" uri="{C3380CC4-5D6E-409C-BE32-E72D297353CC}">
              <c16:uniqueId val="{00000000-43F9-4FA7-8627-14AAED941AC5}"/>
            </c:ext>
          </c:extLst>
        </c:ser>
        <c:ser>
          <c:idx val="1"/>
          <c:order val="1"/>
          <c:tx>
            <c:strRef>
              <c:f>'B5.Usage'!$AO$5</c:f>
              <c:strCache>
                <c:ptCount val="1"/>
                <c:pt idx="0">
                  <c:v>HCFC-123</c:v>
                </c:pt>
              </c:strCache>
            </c:strRef>
          </c:tx>
          <c:spPr>
            <a:solidFill>
              <a:schemeClr val="accent2"/>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'B5.Usage'!$AO$300:$AO$312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1-43F9-4FA7-8627-14AAED941AC5}"/>
            </c:ext>
          </c:extLst>
        </c:ser>
        <c:ser>
          <c:idx val="2"/>
          <c:order val="2"/>
          <c:tx>
            <c:strRef>
              <c:f>'B5.Usage'!$AP$5</c:f>
              <c:strCache>
                <c:ptCount val="1"/>
                <c:pt idx="0">
                  <c:v>HFC-134a</c:v>
                </c:pt>
              </c:strCache>
            </c:strRef>
          </c:tx>
          <c:spPr>
            <a:solidFill>
              <a:schemeClr val="accent3"/>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'B5.Usage'!$AP$300:$AP$312</c:f>
              <c:numCache>
                <c:formatCode>#,##0.000</c:formatCode>
                <c:ptCount val="13"/>
                <c:pt idx="0">
                  <c:v>0.60434829679763147</c:v>
                </c:pt>
                <c:pt idx="1">
                  <c:v>0.59572017967837021</c:v>
                </c:pt>
                <c:pt idx="2">
                  <c:v>0.62094990985234133</c:v>
                </c:pt>
                <c:pt idx="3">
                  <c:v>0.62507907290537557</c:v>
                </c:pt>
                <c:pt idx="4">
                  <c:v>0.6267979894348048</c:v>
                </c:pt>
                <c:pt idx="5">
                  <c:v>0.62602000618918319</c:v>
                </c:pt>
                <c:pt idx="6">
                  <c:v>0.62264107281701442</c:v>
                </c:pt>
                <c:pt idx="7">
                  <c:v>0.61654472341454825</c:v>
                </c:pt>
                <c:pt idx="8">
                  <c:v>0.58389233567691068</c:v>
                </c:pt>
                <c:pt idx="9">
                  <c:v>0.54708452029732724</c:v>
                </c:pt>
                <c:pt idx="10">
                  <c:v>0.50601293006546977</c:v>
                </c:pt>
                <c:pt idx="11">
                  <c:v>0.46054647321470898</c:v>
                </c:pt>
                <c:pt idx="12">
                  <c:v>0.41054987290968786</c:v>
                </c:pt>
              </c:numCache>
            </c:numRef>
          </c:val>
          <c:extLst xmlns:c16r2="http://schemas.microsoft.com/office/drawing/2015/06/chart">
            <c:ext xmlns:c16="http://schemas.microsoft.com/office/drawing/2014/chart" uri="{C3380CC4-5D6E-409C-BE32-E72D297353CC}">
              <c16:uniqueId val="{00000002-43F9-4FA7-8627-14AAED941AC5}"/>
            </c:ext>
          </c:extLst>
        </c:ser>
        <c:ser>
          <c:idx val="3"/>
          <c:order val="3"/>
          <c:tx>
            <c:strRef>
              <c:f>'B5.Usage'!$AQ$5</c:f>
              <c:strCache>
                <c:ptCount val="1"/>
                <c:pt idx="0">
                  <c:v>HFC-404A</c:v>
                </c:pt>
              </c:strCache>
            </c:strRef>
          </c:tx>
          <c:spPr>
            <a:solidFill>
              <a:schemeClr val="accent4"/>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'B5.Usage'!$AQ$300:$AQ$312</c:f>
              <c:numCache>
                <c:formatCode>#,##0.000</c:formatCode>
                <c:ptCount val="13"/>
                <c:pt idx="0">
                  <c:v>3.0937260912690827</c:v>
                </c:pt>
                <c:pt idx="1">
                  <c:v>3.0038828133681625</c:v>
                </c:pt>
                <c:pt idx="2">
                  <c:v>2.9191968186497892</c:v>
                </c:pt>
                <c:pt idx="3">
                  <c:v>2.7705945728374108</c:v>
                </c:pt>
                <c:pt idx="4">
                  <c:v>2.6093505235774384</c:v>
                </c:pt>
                <c:pt idx="5">
                  <c:v>2.4357545772868345</c:v>
                </c:pt>
                <c:pt idx="6">
                  <c:v>2.2384867084622417</c:v>
                </c:pt>
                <c:pt idx="7">
                  <c:v>2.0294470611655866</c:v>
                </c:pt>
                <c:pt idx="8">
                  <c:v>1.864581364576247</c:v>
                </c:pt>
                <c:pt idx="9">
                  <c:v>1.6933187009251982</c:v>
                </c:pt>
                <c:pt idx="10">
                  <c:v>1.5161171309431494</c:v>
                </c:pt>
                <c:pt idx="11">
                  <c:v>1.3338822048176284</c:v>
                </c:pt>
                <c:pt idx="12">
                  <c:v>1.1482405772046191</c:v>
                </c:pt>
              </c:numCache>
            </c:numRef>
          </c:val>
          <c:extLst xmlns:c16r2="http://schemas.microsoft.com/office/drawing/2015/06/chart">
            <c:ext xmlns:c16="http://schemas.microsoft.com/office/drawing/2014/chart" uri="{C3380CC4-5D6E-409C-BE32-E72D297353CC}">
              <c16:uniqueId val="{00000003-43F9-4FA7-8627-14AAED941AC5}"/>
            </c:ext>
          </c:extLst>
        </c:ser>
        <c:ser>
          <c:idx val="4"/>
          <c:order val="4"/>
          <c:tx>
            <c:strRef>
              <c:f>'B5.Usage'!$AR$5</c:f>
              <c:strCache>
                <c:ptCount val="1"/>
                <c:pt idx="0">
                  <c:v>HFC-410A</c:v>
                </c:pt>
              </c:strCache>
            </c:strRef>
          </c:tx>
          <c:spPr>
            <a:solidFill>
              <a:schemeClr val="accent5"/>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'B5.Usage'!$AR$300:$AR$312</c:f>
              <c:numCache>
                <c:formatCode>#,##0.000</c:formatCode>
                <c:ptCount val="13"/>
                <c:pt idx="0">
                  <c:v>5.7774146985181329E-3</c:v>
                </c:pt>
                <c:pt idx="1">
                  <c:v>7.0281197854492111E-3</c:v>
                </c:pt>
                <c:pt idx="2">
                  <c:v>8.5113892758166779E-3</c:v>
                </c:pt>
                <c:pt idx="3">
                  <c:v>9.9368003525518288E-3</c:v>
                </c:pt>
                <c:pt idx="4">
                  <c:v>1.1289736465667563E-2</c:v>
                </c:pt>
                <c:pt idx="5">
                  <c:v>1.2552654610633276E-2</c:v>
                </c:pt>
                <c:pt idx="6">
                  <c:v>1.3709524620970252E-2</c:v>
                </c:pt>
                <c:pt idx="7">
                  <c:v>1.4750578480543819E-2</c:v>
                </c:pt>
                <c:pt idx="8">
                  <c:v>1.5481366043847845E-2</c:v>
                </c:pt>
                <c:pt idx="9">
                  <c:v>1.5912568960736759E-2</c:v>
                </c:pt>
                <c:pt idx="10">
                  <c:v>1.6065525698338995E-2</c:v>
                </c:pt>
                <c:pt idx="11">
                  <c:v>1.596197192824864E-2</c:v>
                </c:pt>
                <c:pt idx="12">
                  <c:v>1.561390340199911E-2</c:v>
                </c:pt>
              </c:numCache>
            </c:numRef>
          </c:val>
          <c:extLst xmlns:c16r2="http://schemas.microsoft.com/office/drawing/2015/06/chart">
            <c:ext xmlns:c16="http://schemas.microsoft.com/office/drawing/2014/chart" uri="{C3380CC4-5D6E-409C-BE32-E72D297353CC}">
              <c16:uniqueId val="{00000004-43F9-4FA7-8627-14AAED941AC5}"/>
            </c:ext>
          </c:extLst>
        </c:ser>
        <c:ser>
          <c:idx val="5"/>
          <c:order val="5"/>
          <c:tx>
            <c:strRef>
              <c:f>'B5.Usage'!$AS$5</c:f>
              <c:strCache>
                <c:ptCount val="1"/>
                <c:pt idx="0">
                  <c:v>HFC-407C</c:v>
                </c:pt>
              </c:strCache>
            </c:strRef>
          </c:tx>
          <c:spPr>
            <a:solidFill>
              <a:schemeClr val="accent6"/>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'B5.Usage'!$AS$300:$AS$312</c:f>
              <c:numCache>
                <c:formatCode>#,##0.000</c:formatCode>
                <c:ptCount val="13"/>
                <c:pt idx="0">
                  <c:v>5.5798414840262482E-2</c:v>
                </c:pt>
                <c:pt idx="1">
                  <c:v>6.0819608042651387E-2</c:v>
                </c:pt>
                <c:pt idx="2">
                  <c:v>6.6280919167792107E-2</c:v>
                </c:pt>
                <c:pt idx="3">
                  <c:v>6.6957439201756744E-2</c:v>
                </c:pt>
                <c:pt idx="4">
                  <c:v>6.7338283914392616E-2</c:v>
                </c:pt>
                <c:pt idx="5">
                  <c:v>6.7437140369059165E-2</c:v>
                </c:pt>
                <c:pt idx="6">
                  <c:v>6.7261537170519914E-2</c:v>
                </c:pt>
                <c:pt idx="7">
                  <c:v>6.6812276107264229E-2</c:v>
                </c:pt>
                <c:pt idx="8">
                  <c:v>6.2782747899312014E-2</c:v>
                </c:pt>
                <c:pt idx="9">
                  <c:v>5.8020118471295963E-2</c:v>
                </c:pt>
                <c:pt idx="10">
                  <c:v>5.2575831179371521E-2</c:v>
                </c:pt>
                <c:pt idx="11">
                  <c:v>4.6516056459336638E-2</c:v>
                </c:pt>
                <c:pt idx="12">
                  <c:v>3.9901080550379824E-2</c:v>
                </c:pt>
              </c:numCache>
            </c:numRef>
          </c:val>
          <c:extLst xmlns:c16r2="http://schemas.microsoft.com/office/drawing/2015/06/chart">
            <c:ext xmlns:c16="http://schemas.microsoft.com/office/drawing/2014/chart" uri="{C3380CC4-5D6E-409C-BE32-E72D297353CC}">
              <c16:uniqueId val="{00000005-43F9-4FA7-8627-14AAED941AC5}"/>
            </c:ext>
          </c:extLst>
        </c:ser>
        <c:ser>
          <c:idx val="6"/>
          <c:order val="6"/>
          <c:tx>
            <c:strRef>
              <c:f>'B5.Usage'!$AT$5</c:f>
              <c:strCache>
                <c:ptCount val="1"/>
                <c:pt idx="0">
                  <c:v>HFC-32</c:v>
                </c:pt>
              </c:strCache>
            </c:strRef>
          </c:tx>
          <c:spPr>
            <a:solidFill>
              <a:schemeClr val="accent1">
                <a:lumMod val="60000"/>
              </a:schemeClr>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'B5.Usage'!$AT$300:$AT$312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6-43F9-4FA7-8627-14AAED941AC5}"/>
            </c:ext>
          </c:extLst>
        </c:ser>
        <c:ser>
          <c:idx val="7"/>
          <c:order val="7"/>
          <c:tx>
            <c:strRef>
              <c:f>'B5.Usage'!$AU$5</c:f>
              <c:strCache>
                <c:ptCount val="1"/>
                <c:pt idx="0">
                  <c:v>HFC-Mix</c:v>
                </c:pt>
              </c:strCache>
            </c:strRef>
          </c:tx>
          <c:spPr>
            <a:solidFill>
              <a:schemeClr val="accent2">
                <a:lumMod val="60000"/>
              </a:schemeClr>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'B5.Usage'!$AU$300:$AU$312</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7-43F9-4FA7-8627-14AAED941AC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'B5.Usage'!$AV$300:$AV$312</c:f>
              <c:numCache>
                <c:formatCode>#,##0.000</c:formatCode>
                <c:ptCount val="13"/>
                <c:pt idx="0">
                  <c:v>6.5823824586444937E-2</c:v>
                </c:pt>
                <c:pt idx="1">
                  <c:v>6.4206600200202552E-2</c:v>
                </c:pt>
                <c:pt idx="2">
                  <c:v>6.3160689665765407E-2</c:v>
                </c:pt>
                <c:pt idx="3">
                  <c:v>8.7963889354684993E-2</c:v>
                </c:pt>
                <c:pt idx="4">
                  <c:v>0.11607699947704972</c:v>
                </c:pt>
                <c:pt idx="5">
                  <c:v>0.14752965690858244</c:v>
                </c:pt>
                <c:pt idx="6">
                  <c:v>0.18234704195439189</c:v>
                </c:pt>
                <c:pt idx="7">
                  <c:v>0.22054811030370494</c:v>
                </c:pt>
                <c:pt idx="8">
                  <c:v>0.25944869009713101</c:v>
                </c:pt>
                <c:pt idx="9">
                  <c:v>0.30140973226330942</c:v>
                </c:pt>
                <c:pt idx="10">
                  <c:v>0.34643507003195251</c:v>
                </c:pt>
                <c:pt idx="11">
                  <c:v>0.39451020450121482</c:v>
                </c:pt>
                <c:pt idx="12">
                  <c:v>0.44558183303048615</c:v>
                </c:pt>
              </c:numCache>
            </c:numRef>
          </c:val>
          <c:extLst xmlns:c16r2="http://schemas.microsoft.com/office/drawing/2015/06/chart">
            <c:ext xmlns:c16="http://schemas.microsoft.com/office/drawing/2014/chart" uri="{C3380CC4-5D6E-409C-BE32-E72D297353CC}">
              <c16:uniqueId val="{00000008-43F9-4FA7-8627-14AAED941AC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'B5.Usage'!$AW$300:$AW$312</c:f>
              <c:numCache>
                <c:formatCode>#,##0.000</c:formatCode>
                <c:ptCount val="13"/>
                <c:pt idx="0">
                  <c:v>6.5260518630710755E-4</c:v>
                </c:pt>
                <c:pt idx="1">
                  <c:v>1.0329018837779678E-3</c:v>
                </c:pt>
                <c:pt idx="2">
                  <c:v>1.4496609792836648E-3</c:v>
                </c:pt>
                <c:pt idx="3">
                  <c:v>6.3470788805648328E-3</c:v>
                </c:pt>
                <c:pt idx="4">
                  <c:v>1.1947191805590654E-2</c:v>
                </c:pt>
                <c:pt idx="5">
                  <c:v>1.8262723467301827E-2</c:v>
                </c:pt>
                <c:pt idx="6">
                  <c:v>2.5306601355949851E-2</c:v>
                </c:pt>
                <c:pt idx="7">
                  <c:v>3.3091924602030684E-2</c:v>
                </c:pt>
                <c:pt idx="8">
                  <c:v>4.2769686336418443E-2</c:v>
                </c:pt>
                <c:pt idx="9">
                  <c:v>5.3388738509328709E-2</c:v>
                </c:pt>
                <c:pt idx="10">
                  <c:v>6.496430335658622E-2</c:v>
                </c:pt>
                <c:pt idx="11">
                  <c:v>7.7508405453146204E-2</c:v>
                </c:pt>
                <c:pt idx="12">
                  <c:v>9.1027126382931228E-2</c:v>
                </c:pt>
              </c:numCache>
            </c:numRef>
          </c:val>
          <c:extLst xmlns:c16r2="http://schemas.microsoft.com/office/drawing/2015/06/chart">
            <c:ext xmlns:c16="http://schemas.microsoft.com/office/drawing/2014/chart" uri="{C3380CC4-5D6E-409C-BE32-E72D297353CC}">
              <c16:uniqueId val="{00000009-43F9-4FA7-8627-14AAED941AC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'B5.Usage'!$AM$300:$AM$312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'B5.Usage'!$AX$300:$AX$312</c:f>
              <c:numCache>
                <c:formatCode>#,##0.000</c:formatCode>
                <c:ptCount val="13"/>
                <c:pt idx="0">
                  <c:v>2.1353470733264976E-4</c:v>
                </c:pt>
                <c:pt idx="1">
                  <c:v>2.4275550603840412E-4</c:v>
                </c:pt>
                <c:pt idx="2">
                  <c:v>2.7259053060712651E-4</c:v>
                </c:pt>
                <c:pt idx="3">
                  <c:v>3.2840941541482818E-4</c:v>
                </c:pt>
                <c:pt idx="4">
                  <c:v>3.8709210998985003E-4</c:v>
                </c:pt>
                <c:pt idx="5">
                  <c:v>4.4865391664341452E-4</c:v>
                </c:pt>
                <c:pt idx="6">
                  <c:v>5.1310062157786682E-4</c:v>
                </c:pt>
                <c:pt idx="7">
                  <c:v>5.8042954407349062E-4</c:v>
                </c:pt>
                <c:pt idx="8">
                  <c:v>6.6703870726492686E-4</c:v>
                </c:pt>
                <c:pt idx="9">
                  <c:v>7.5685677894056307E-4</c:v>
                </c:pt>
                <c:pt idx="10">
                  <c:v>8.4988138199219225E-4</c:v>
                </c:pt>
                <c:pt idx="11">
                  <c:v>9.4612853238705075E-4</c:v>
                </c:pt>
                <c:pt idx="12">
                  <c:v>1.0456199428745829E-3</c:v>
                </c:pt>
              </c:numCache>
            </c:numRef>
          </c:val>
          <c:extLst xmlns:c16r2="http://schemas.microsoft.com/office/drawing/2015/06/chart">
            <c:ext xmlns:c16="http://schemas.microsoft.com/office/drawing/2014/chart" uri="{C3380CC4-5D6E-409C-BE32-E72D297353CC}">
              <c16:uniqueId val="{0000000A-43F9-4FA7-8627-14AAED941AC5}"/>
            </c:ext>
          </c:extLst>
        </c:ser>
        <c:dLbls>
          <c:showLegendKey val="0"/>
          <c:showVal val="0"/>
          <c:showCatName val="0"/>
          <c:showSerName val="0"/>
          <c:showPercent val="0"/>
          <c:showBubbleSize val="0"/>
        </c:dLbls>
        <c:axId val="410634576"/>
        <c:axId val="410634968"/>
      </c:areaChart>
      <c:catAx>
        <c:axId val="410634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4968"/>
        <c:crosses val="autoZero"/>
        <c:auto val="1"/>
        <c:lblAlgn val="ctr"/>
        <c:lblOffset val="100"/>
        <c:noMultiLvlLbl val="0"/>
      </c:catAx>
      <c:valAx>
        <c:axId val="410634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1063457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1.xml"/><Relationship Id="rId13" Type="http://schemas.openxmlformats.org/officeDocument/2006/relationships/chart" Target="../charts/chart66.xml"/><Relationship Id="rId18" Type="http://schemas.openxmlformats.org/officeDocument/2006/relationships/chart" Target="../charts/chart71.xml"/><Relationship Id="rId26" Type="http://schemas.openxmlformats.org/officeDocument/2006/relationships/chart" Target="../charts/chart79.xml"/><Relationship Id="rId3" Type="http://schemas.openxmlformats.org/officeDocument/2006/relationships/chart" Target="../charts/chart56.xml"/><Relationship Id="rId21" Type="http://schemas.openxmlformats.org/officeDocument/2006/relationships/chart" Target="../charts/chart74.xml"/><Relationship Id="rId7" Type="http://schemas.openxmlformats.org/officeDocument/2006/relationships/chart" Target="../charts/chart60.xml"/><Relationship Id="rId12" Type="http://schemas.openxmlformats.org/officeDocument/2006/relationships/chart" Target="../charts/chart65.xml"/><Relationship Id="rId17" Type="http://schemas.openxmlformats.org/officeDocument/2006/relationships/chart" Target="../charts/chart70.xml"/><Relationship Id="rId25" Type="http://schemas.openxmlformats.org/officeDocument/2006/relationships/chart" Target="../charts/chart78.xml"/><Relationship Id="rId2" Type="http://schemas.openxmlformats.org/officeDocument/2006/relationships/chart" Target="../charts/chart55.xml"/><Relationship Id="rId16" Type="http://schemas.openxmlformats.org/officeDocument/2006/relationships/chart" Target="../charts/chart69.xml"/><Relationship Id="rId20" Type="http://schemas.openxmlformats.org/officeDocument/2006/relationships/chart" Target="../charts/chart73.xml"/><Relationship Id="rId29" Type="http://schemas.openxmlformats.org/officeDocument/2006/relationships/chart" Target="../charts/chart82.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24" Type="http://schemas.openxmlformats.org/officeDocument/2006/relationships/chart" Target="../charts/chart77.xml"/><Relationship Id="rId5" Type="http://schemas.openxmlformats.org/officeDocument/2006/relationships/chart" Target="../charts/chart58.xml"/><Relationship Id="rId15" Type="http://schemas.openxmlformats.org/officeDocument/2006/relationships/chart" Target="../charts/chart68.xml"/><Relationship Id="rId23" Type="http://schemas.openxmlformats.org/officeDocument/2006/relationships/chart" Target="../charts/chart76.xml"/><Relationship Id="rId28" Type="http://schemas.openxmlformats.org/officeDocument/2006/relationships/chart" Target="../charts/chart81.xml"/><Relationship Id="rId10" Type="http://schemas.openxmlformats.org/officeDocument/2006/relationships/chart" Target="../charts/chart63.xml"/><Relationship Id="rId19" Type="http://schemas.openxmlformats.org/officeDocument/2006/relationships/chart" Target="../charts/chart72.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chart" Target="../charts/chart67.xml"/><Relationship Id="rId22" Type="http://schemas.openxmlformats.org/officeDocument/2006/relationships/chart" Target="../charts/chart75.xml"/><Relationship Id="rId27" Type="http://schemas.openxmlformats.org/officeDocument/2006/relationships/chart" Target="../charts/chart80.xml"/><Relationship Id="rId30" Type="http://schemas.openxmlformats.org/officeDocument/2006/relationships/chart" Target="../charts/chart83.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11</xdr:col>
      <xdr:colOff>89000</xdr:colOff>
      <xdr:row>21</xdr:row>
      <xdr:rowOff>3700</xdr:rowOff>
    </xdr:to>
    <xdr:graphicFrame macro="">
      <xdr:nvGraphicFramePr>
        <xdr:cNvPr id="2" name="Chart 1">
          <a:extLst>
            <a:ext uri="{FF2B5EF4-FFF2-40B4-BE49-F238E27FC236}">
              <a16:creationId xmlns="" xmlns:a16="http://schemas.microsoft.com/office/drawing/2014/main" id="{48479A19-D06C-5E42-8D02-DBC1982C9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11</xdr:col>
      <xdr:colOff>63600</xdr:colOff>
      <xdr:row>39</xdr:row>
      <xdr:rowOff>168800</xdr:rowOff>
    </xdr:to>
    <xdr:graphicFrame macro="">
      <xdr:nvGraphicFramePr>
        <xdr:cNvPr id="3" name="Chart 2">
          <a:extLst>
            <a:ext uri="{FF2B5EF4-FFF2-40B4-BE49-F238E27FC236}">
              <a16:creationId xmlns="" xmlns:a16="http://schemas.microsoft.com/office/drawing/2014/main" id="{51A3BCD0-14CD-0349-9EB8-4FD12779E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431800</xdr:colOff>
      <xdr:row>41</xdr:row>
      <xdr:rowOff>177800</xdr:rowOff>
    </xdr:from>
    <xdr:to>
      <xdr:col>11</xdr:col>
      <xdr:colOff>12800</xdr:colOff>
      <xdr:row>58</xdr:row>
      <xdr:rowOff>156100</xdr:rowOff>
    </xdr:to>
    <xdr:graphicFrame macro="">
      <xdr:nvGraphicFramePr>
        <xdr:cNvPr id="4" name="Chart 3">
          <a:extLst>
            <a:ext uri="{FF2B5EF4-FFF2-40B4-BE49-F238E27FC236}">
              <a16:creationId xmlns="" xmlns:a16="http://schemas.microsoft.com/office/drawing/2014/main" id="{C3A12C24-42F8-874F-BAFD-3E9304C7D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61</xdr:row>
      <xdr:rowOff>0</xdr:rowOff>
    </xdr:from>
    <xdr:to>
      <xdr:col>11</xdr:col>
      <xdr:colOff>63600</xdr:colOff>
      <xdr:row>77</xdr:row>
      <xdr:rowOff>168800</xdr:rowOff>
    </xdr:to>
    <xdr:graphicFrame macro="">
      <xdr:nvGraphicFramePr>
        <xdr:cNvPr id="5" name="Chart 4">
          <a:extLst>
            <a:ext uri="{FF2B5EF4-FFF2-40B4-BE49-F238E27FC236}">
              <a16:creationId xmlns="" xmlns:a16="http://schemas.microsoft.com/office/drawing/2014/main" id="{121EF847-A74F-BA4B-B141-4FA96C9A7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80</xdr:row>
      <xdr:rowOff>0</xdr:rowOff>
    </xdr:from>
    <xdr:to>
      <xdr:col>11</xdr:col>
      <xdr:colOff>63600</xdr:colOff>
      <xdr:row>96</xdr:row>
      <xdr:rowOff>168800</xdr:rowOff>
    </xdr:to>
    <xdr:graphicFrame macro="">
      <xdr:nvGraphicFramePr>
        <xdr:cNvPr id="6" name="Chart 5">
          <a:extLst>
            <a:ext uri="{FF2B5EF4-FFF2-40B4-BE49-F238E27FC236}">
              <a16:creationId xmlns="" xmlns:a16="http://schemas.microsoft.com/office/drawing/2014/main" id="{6CB2B4CD-DE97-AD40-A483-C49845713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99</xdr:row>
      <xdr:rowOff>0</xdr:rowOff>
    </xdr:from>
    <xdr:to>
      <xdr:col>11</xdr:col>
      <xdr:colOff>63600</xdr:colOff>
      <xdr:row>115</xdr:row>
      <xdr:rowOff>168800</xdr:rowOff>
    </xdr:to>
    <xdr:graphicFrame macro="">
      <xdr:nvGraphicFramePr>
        <xdr:cNvPr id="7" name="Chart 6">
          <a:extLst>
            <a:ext uri="{FF2B5EF4-FFF2-40B4-BE49-F238E27FC236}">
              <a16:creationId xmlns="" xmlns:a16="http://schemas.microsoft.com/office/drawing/2014/main" id="{1FC61BC8-69A8-FD41-BFEC-09E121503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118</xdr:row>
      <xdr:rowOff>0</xdr:rowOff>
    </xdr:from>
    <xdr:to>
      <xdr:col>11</xdr:col>
      <xdr:colOff>63600</xdr:colOff>
      <xdr:row>134</xdr:row>
      <xdr:rowOff>168800</xdr:rowOff>
    </xdr:to>
    <xdr:graphicFrame macro="">
      <xdr:nvGraphicFramePr>
        <xdr:cNvPr id="8" name="Chart 7">
          <a:extLst>
            <a:ext uri="{FF2B5EF4-FFF2-40B4-BE49-F238E27FC236}">
              <a16:creationId xmlns="" xmlns:a16="http://schemas.microsoft.com/office/drawing/2014/main" id="{5D621A81-CB4C-EA49-B0E1-751E4835F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137</xdr:row>
      <xdr:rowOff>0</xdr:rowOff>
    </xdr:from>
    <xdr:to>
      <xdr:col>11</xdr:col>
      <xdr:colOff>63600</xdr:colOff>
      <xdr:row>153</xdr:row>
      <xdr:rowOff>168800</xdr:rowOff>
    </xdr:to>
    <xdr:graphicFrame macro="">
      <xdr:nvGraphicFramePr>
        <xdr:cNvPr id="9" name="Chart 8">
          <a:extLst>
            <a:ext uri="{FF2B5EF4-FFF2-40B4-BE49-F238E27FC236}">
              <a16:creationId xmlns="" xmlns:a16="http://schemas.microsoft.com/office/drawing/2014/main" id="{877C6E0B-77B6-0543-961A-4820A9A1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156</xdr:row>
      <xdr:rowOff>0</xdr:rowOff>
    </xdr:from>
    <xdr:to>
      <xdr:col>11</xdr:col>
      <xdr:colOff>63600</xdr:colOff>
      <xdr:row>172</xdr:row>
      <xdr:rowOff>168800</xdr:rowOff>
    </xdr:to>
    <xdr:graphicFrame macro="">
      <xdr:nvGraphicFramePr>
        <xdr:cNvPr id="10" name="Chart 9">
          <a:extLst>
            <a:ext uri="{FF2B5EF4-FFF2-40B4-BE49-F238E27FC236}">
              <a16:creationId xmlns="" xmlns:a16="http://schemas.microsoft.com/office/drawing/2014/main" id="{BF1175A5-202D-1F4D-9231-82093D9FD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11</xdr:col>
      <xdr:colOff>63600</xdr:colOff>
      <xdr:row>191</xdr:row>
      <xdr:rowOff>168800</xdr:rowOff>
    </xdr:to>
    <xdr:graphicFrame macro="">
      <xdr:nvGraphicFramePr>
        <xdr:cNvPr id="11" name="Chart 10">
          <a:extLst>
            <a:ext uri="{FF2B5EF4-FFF2-40B4-BE49-F238E27FC236}">
              <a16:creationId xmlns="" xmlns:a16="http://schemas.microsoft.com/office/drawing/2014/main" id="{C92E4403-AC2B-4E46-B0A5-B0FE1C30B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4</xdr:row>
      <xdr:rowOff>25400</xdr:rowOff>
    </xdr:from>
    <xdr:to>
      <xdr:col>11</xdr:col>
      <xdr:colOff>89000</xdr:colOff>
      <xdr:row>21</xdr:row>
      <xdr:rowOff>3700</xdr:rowOff>
    </xdr:to>
    <xdr:graphicFrame macro="">
      <xdr:nvGraphicFramePr>
        <xdr:cNvPr id="2" name="Chart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11</xdr:col>
      <xdr:colOff>63600</xdr:colOff>
      <xdr:row>39</xdr:row>
      <xdr:rowOff>168800</xdr:rowOff>
    </xdr:to>
    <xdr:graphicFrame macro="">
      <xdr:nvGraphicFramePr>
        <xdr:cNvPr id="27" name="Chart 26">
          <a:extLst>
            <a:ext uri="{FF2B5EF4-FFF2-40B4-BE49-F238E27FC236}">
              <a16:creationId xmlns=""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431800</xdr:colOff>
      <xdr:row>41</xdr:row>
      <xdr:rowOff>177800</xdr:rowOff>
    </xdr:from>
    <xdr:to>
      <xdr:col>11</xdr:col>
      <xdr:colOff>12800</xdr:colOff>
      <xdr:row>58</xdr:row>
      <xdr:rowOff>156100</xdr:rowOff>
    </xdr:to>
    <xdr:graphicFrame macro="">
      <xdr:nvGraphicFramePr>
        <xdr:cNvPr id="29" name="Chart 28">
          <a:extLst>
            <a:ext uri="{FF2B5EF4-FFF2-40B4-BE49-F238E27FC236}">
              <a16:creationId xmlns=""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61</xdr:row>
      <xdr:rowOff>0</xdr:rowOff>
    </xdr:from>
    <xdr:to>
      <xdr:col>11</xdr:col>
      <xdr:colOff>63600</xdr:colOff>
      <xdr:row>77</xdr:row>
      <xdr:rowOff>168800</xdr:rowOff>
    </xdr:to>
    <xdr:graphicFrame macro="">
      <xdr:nvGraphicFramePr>
        <xdr:cNvPr id="30" name="Chart 29">
          <a:extLst>
            <a:ext uri="{FF2B5EF4-FFF2-40B4-BE49-F238E27FC236}">
              <a16:creationId xmlns=""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80</xdr:row>
      <xdr:rowOff>0</xdr:rowOff>
    </xdr:from>
    <xdr:to>
      <xdr:col>11</xdr:col>
      <xdr:colOff>63600</xdr:colOff>
      <xdr:row>96</xdr:row>
      <xdr:rowOff>168800</xdr:rowOff>
    </xdr:to>
    <xdr:graphicFrame macro="">
      <xdr:nvGraphicFramePr>
        <xdr:cNvPr id="31" name="Chart 30">
          <a:extLst>
            <a:ext uri="{FF2B5EF4-FFF2-40B4-BE49-F238E27FC236}">
              <a16:creationId xmlns=""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99</xdr:row>
      <xdr:rowOff>0</xdr:rowOff>
    </xdr:from>
    <xdr:to>
      <xdr:col>11</xdr:col>
      <xdr:colOff>63600</xdr:colOff>
      <xdr:row>115</xdr:row>
      <xdr:rowOff>168800</xdr:rowOff>
    </xdr:to>
    <xdr:graphicFrame macro="">
      <xdr:nvGraphicFramePr>
        <xdr:cNvPr id="32" name="Chart 31">
          <a:extLst>
            <a:ext uri="{FF2B5EF4-FFF2-40B4-BE49-F238E27FC236}">
              <a16:creationId xmlns=""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118</xdr:row>
      <xdr:rowOff>0</xdr:rowOff>
    </xdr:from>
    <xdr:to>
      <xdr:col>11</xdr:col>
      <xdr:colOff>63600</xdr:colOff>
      <xdr:row>134</xdr:row>
      <xdr:rowOff>168800</xdr:rowOff>
    </xdr:to>
    <xdr:graphicFrame macro="">
      <xdr:nvGraphicFramePr>
        <xdr:cNvPr id="33" name="Chart 32">
          <a:extLst>
            <a:ext uri="{FF2B5EF4-FFF2-40B4-BE49-F238E27FC236}">
              <a16:creationId xmlns=""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137</xdr:row>
      <xdr:rowOff>0</xdr:rowOff>
    </xdr:from>
    <xdr:to>
      <xdr:col>11</xdr:col>
      <xdr:colOff>63600</xdr:colOff>
      <xdr:row>153</xdr:row>
      <xdr:rowOff>168800</xdr:rowOff>
    </xdr:to>
    <xdr:graphicFrame macro="">
      <xdr:nvGraphicFramePr>
        <xdr:cNvPr id="34" name="Chart 33">
          <a:extLst>
            <a:ext uri="{FF2B5EF4-FFF2-40B4-BE49-F238E27FC236}">
              <a16:creationId xmlns=""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156</xdr:row>
      <xdr:rowOff>0</xdr:rowOff>
    </xdr:from>
    <xdr:to>
      <xdr:col>11</xdr:col>
      <xdr:colOff>63600</xdr:colOff>
      <xdr:row>172</xdr:row>
      <xdr:rowOff>168800</xdr:rowOff>
    </xdr:to>
    <xdr:graphicFrame macro="">
      <xdr:nvGraphicFramePr>
        <xdr:cNvPr id="35" name="Chart 34">
          <a:extLst>
            <a:ext uri="{FF2B5EF4-FFF2-40B4-BE49-F238E27FC236}">
              <a16:creationId xmlns=""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11</xdr:col>
      <xdr:colOff>63600</xdr:colOff>
      <xdr:row>191</xdr:row>
      <xdr:rowOff>168800</xdr:rowOff>
    </xdr:to>
    <xdr:graphicFrame macro="">
      <xdr:nvGraphicFramePr>
        <xdr:cNvPr id="36" name="Chart 35">
          <a:extLst>
            <a:ext uri="{FF2B5EF4-FFF2-40B4-BE49-F238E27FC236}">
              <a16:creationId xmlns=""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5</xdr:row>
      <xdr:rowOff>0</xdr:rowOff>
    </xdr:from>
    <xdr:to>
      <xdr:col>10</xdr:col>
      <xdr:colOff>825600</xdr:colOff>
      <xdr:row>22</xdr:row>
      <xdr:rowOff>54500</xdr:rowOff>
    </xdr:to>
    <xdr:graphicFrame macro="">
      <xdr:nvGraphicFramePr>
        <xdr:cNvPr id="13" name="Chart 12">
          <a:extLst>
            <a:ext uri="{FF2B5EF4-FFF2-40B4-BE49-F238E27FC236}">
              <a16:creationId xmlns="" xmlns:a16="http://schemas.microsoft.com/office/drawing/2014/main" id="{00000000-0008-0000-0A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844550</xdr:colOff>
      <xdr:row>5</xdr:row>
      <xdr:rowOff>0</xdr:rowOff>
    </xdr:from>
    <xdr:to>
      <xdr:col>22</xdr:col>
      <xdr:colOff>844650</xdr:colOff>
      <xdr:row>22</xdr:row>
      <xdr:rowOff>41800</xdr:rowOff>
    </xdr:to>
    <xdr:graphicFrame macro="">
      <xdr:nvGraphicFramePr>
        <xdr:cNvPr id="15" name="Chart 14">
          <a:extLst>
            <a:ext uri="{FF2B5EF4-FFF2-40B4-BE49-F238E27FC236}">
              <a16:creationId xmlns="" xmlns:a16="http://schemas.microsoft.com/office/drawing/2014/main" id="{00000000-0008-0000-0A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10</xdr:col>
      <xdr:colOff>787500</xdr:colOff>
      <xdr:row>43</xdr:row>
      <xdr:rowOff>3700</xdr:rowOff>
    </xdr:to>
    <xdr:graphicFrame macro="">
      <xdr:nvGraphicFramePr>
        <xdr:cNvPr id="16" name="Chart 15">
          <a:extLst>
            <a:ext uri="{FF2B5EF4-FFF2-40B4-BE49-F238E27FC236}">
              <a16:creationId xmlns=""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806450</xdr:colOff>
      <xdr:row>26</xdr:row>
      <xdr:rowOff>0</xdr:rowOff>
    </xdr:from>
    <xdr:to>
      <xdr:col>22</xdr:col>
      <xdr:colOff>806550</xdr:colOff>
      <xdr:row>42</xdr:row>
      <xdr:rowOff>181500</xdr:rowOff>
    </xdr:to>
    <xdr:graphicFrame macro="">
      <xdr:nvGraphicFramePr>
        <xdr:cNvPr id="17" name="Chart 16">
          <a:extLst>
            <a:ext uri="{FF2B5EF4-FFF2-40B4-BE49-F238E27FC236}">
              <a16:creationId xmlns=""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47</xdr:row>
      <xdr:rowOff>0</xdr:rowOff>
    </xdr:from>
    <xdr:to>
      <xdr:col>10</xdr:col>
      <xdr:colOff>787500</xdr:colOff>
      <xdr:row>64</xdr:row>
      <xdr:rowOff>3700</xdr:rowOff>
    </xdr:to>
    <xdr:graphicFrame macro="">
      <xdr:nvGraphicFramePr>
        <xdr:cNvPr id="18" name="Chart 17">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806450</xdr:colOff>
      <xdr:row>47</xdr:row>
      <xdr:rowOff>0</xdr:rowOff>
    </xdr:from>
    <xdr:to>
      <xdr:col>22</xdr:col>
      <xdr:colOff>806550</xdr:colOff>
      <xdr:row>63</xdr:row>
      <xdr:rowOff>181500</xdr:rowOff>
    </xdr:to>
    <xdr:graphicFrame macro="">
      <xdr:nvGraphicFramePr>
        <xdr:cNvPr id="19" name="Chart 18">
          <a:extLst>
            <a:ext uri="{FF2B5EF4-FFF2-40B4-BE49-F238E27FC236}">
              <a16:creationId xmlns=""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68</xdr:row>
      <xdr:rowOff>0</xdr:rowOff>
    </xdr:from>
    <xdr:to>
      <xdr:col>10</xdr:col>
      <xdr:colOff>787500</xdr:colOff>
      <xdr:row>85</xdr:row>
      <xdr:rowOff>3700</xdr:rowOff>
    </xdr:to>
    <xdr:graphicFrame macro="">
      <xdr:nvGraphicFramePr>
        <xdr:cNvPr id="20" name="Chart 19">
          <a:extLst>
            <a:ext uri="{FF2B5EF4-FFF2-40B4-BE49-F238E27FC236}">
              <a16:creationId xmlns=""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806450</xdr:colOff>
      <xdr:row>68</xdr:row>
      <xdr:rowOff>0</xdr:rowOff>
    </xdr:from>
    <xdr:to>
      <xdr:col>22</xdr:col>
      <xdr:colOff>806550</xdr:colOff>
      <xdr:row>84</xdr:row>
      <xdr:rowOff>181500</xdr:rowOff>
    </xdr:to>
    <xdr:graphicFrame macro="">
      <xdr:nvGraphicFramePr>
        <xdr:cNvPr id="21" name="Chart 20">
          <a:extLst>
            <a:ext uri="{FF2B5EF4-FFF2-40B4-BE49-F238E27FC236}">
              <a16:creationId xmlns=""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89</xdr:row>
      <xdr:rowOff>0</xdr:rowOff>
    </xdr:from>
    <xdr:to>
      <xdr:col>10</xdr:col>
      <xdr:colOff>787500</xdr:colOff>
      <xdr:row>106</xdr:row>
      <xdr:rowOff>3700</xdr:rowOff>
    </xdr:to>
    <xdr:graphicFrame macro="">
      <xdr:nvGraphicFramePr>
        <xdr:cNvPr id="22" name="Chart 21">
          <a:extLst>
            <a:ext uri="{FF2B5EF4-FFF2-40B4-BE49-F238E27FC236}">
              <a16:creationId xmlns=""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806450</xdr:colOff>
      <xdr:row>89</xdr:row>
      <xdr:rowOff>0</xdr:rowOff>
    </xdr:from>
    <xdr:to>
      <xdr:col>22</xdr:col>
      <xdr:colOff>806550</xdr:colOff>
      <xdr:row>105</xdr:row>
      <xdr:rowOff>181501</xdr:rowOff>
    </xdr:to>
    <xdr:graphicFrame macro="">
      <xdr:nvGraphicFramePr>
        <xdr:cNvPr id="23" name="Chart 22">
          <a:extLst>
            <a:ext uri="{FF2B5EF4-FFF2-40B4-BE49-F238E27FC236}">
              <a16:creationId xmlns=""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110</xdr:row>
      <xdr:rowOff>0</xdr:rowOff>
    </xdr:from>
    <xdr:to>
      <xdr:col>10</xdr:col>
      <xdr:colOff>787500</xdr:colOff>
      <xdr:row>127</xdr:row>
      <xdr:rowOff>3701</xdr:rowOff>
    </xdr:to>
    <xdr:graphicFrame macro="">
      <xdr:nvGraphicFramePr>
        <xdr:cNvPr id="24" name="Chart 23">
          <a:extLst>
            <a:ext uri="{FF2B5EF4-FFF2-40B4-BE49-F238E27FC236}">
              <a16:creationId xmlns=""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806450</xdr:colOff>
      <xdr:row>110</xdr:row>
      <xdr:rowOff>0</xdr:rowOff>
    </xdr:from>
    <xdr:to>
      <xdr:col>22</xdr:col>
      <xdr:colOff>806550</xdr:colOff>
      <xdr:row>126</xdr:row>
      <xdr:rowOff>181501</xdr:rowOff>
    </xdr:to>
    <xdr:graphicFrame macro="">
      <xdr:nvGraphicFramePr>
        <xdr:cNvPr id="25" name="Chart 24">
          <a:extLst>
            <a:ext uri="{FF2B5EF4-FFF2-40B4-BE49-F238E27FC236}">
              <a16:creationId xmlns=""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131</xdr:row>
      <xdr:rowOff>0</xdr:rowOff>
    </xdr:from>
    <xdr:to>
      <xdr:col>10</xdr:col>
      <xdr:colOff>787500</xdr:colOff>
      <xdr:row>148</xdr:row>
      <xdr:rowOff>3700</xdr:rowOff>
    </xdr:to>
    <xdr:graphicFrame macro="">
      <xdr:nvGraphicFramePr>
        <xdr:cNvPr id="26" name="Chart 25">
          <a:extLst>
            <a:ext uri="{FF2B5EF4-FFF2-40B4-BE49-F238E27FC236}">
              <a16:creationId xmlns=""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806450</xdr:colOff>
      <xdr:row>131</xdr:row>
      <xdr:rowOff>0</xdr:rowOff>
    </xdr:from>
    <xdr:to>
      <xdr:col>22</xdr:col>
      <xdr:colOff>806550</xdr:colOff>
      <xdr:row>147</xdr:row>
      <xdr:rowOff>181501</xdr:rowOff>
    </xdr:to>
    <xdr:graphicFrame macro="">
      <xdr:nvGraphicFramePr>
        <xdr:cNvPr id="27" name="Chart 26">
          <a:extLst>
            <a:ext uri="{FF2B5EF4-FFF2-40B4-BE49-F238E27FC236}">
              <a16:creationId xmlns=""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152</xdr:row>
      <xdr:rowOff>0</xdr:rowOff>
    </xdr:from>
    <xdr:to>
      <xdr:col>10</xdr:col>
      <xdr:colOff>787500</xdr:colOff>
      <xdr:row>169</xdr:row>
      <xdr:rowOff>3701</xdr:rowOff>
    </xdr:to>
    <xdr:graphicFrame macro="">
      <xdr:nvGraphicFramePr>
        <xdr:cNvPr id="28" name="Chart 27">
          <a:extLst>
            <a:ext uri="{FF2B5EF4-FFF2-40B4-BE49-F238E27FC236}">
              <a16:creationId xmlns=""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806450</xdr:colOff>
      <xdr:row>152</xdr:row>
      <xdr:rowOff>0</xdr:rowOff>
    </xdr:from>
    <xdr:to>
      <xdr:col>22</xdr:col>
      <xdr:colOff>806550</xdr:colOff>
      <xdr:row>168</xdr:row>
      <xdr:rowOff>181501</xdr:rowOff>
    </xdr:to>
    <xdr:graphicFrame macro="">
      <xdr:nvGraphicFramePr>
        <xdr:cNvPr id="29" name="Chart 28">
          <a:extLst>
            <a:ext uri="{FF2B5EF4-FFF2-40B4-BE49-F238E27FC236}">
              <a16:creationId xmlns=""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173</xdr:row>
      <xdr:rowOff>0</xdr:rowOff>
    </xdr:from>
    <xdr:to>
      <xdr:col>10</xdr:col>
      <xdr:colOff>787500</xdr:colOff>
      <xdr:row>190</xdr:row>
      <xdr:rowOff>3700</xdr:rowOff>
    </xdr:to>
    <xdr:graphicFrame macro="">
      <xdr:nvGraphicFramePr>
        <xdr:cNvPr id="30" name="Chart 29">
          <a:extLst>
            <a:ext uri="{FF2B5EF4-FFF2-40B4-BE49-F238E27FC236}">
              <a16:creationId xmlns=""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806450</xdr:colOff>
      <xdr:row>173</xdr:row>
      <xdr:rowOff>0</xdr:rowOff>
    </xdr:from>
    <xdr:to>
      <xdr:col>22</xdr:col>
      <xdr:colOff>806550</xdr:colOff>
      <xdr:row>189</xdr:row>
      <xdr:rowOff>181500</xdr:rowOff>
    </xdr:to>
    <xdr:graphicFrame macro="">
      <xdr:nvGraphicFramePr>
        <xdr:cNvPr id="31" name="Chart 30">
          <a:extLst>
            <a:ext uri="{FF2B5EF4-FFF2-40B4-BE49-F238E27FC236}">
              <a16:creationId xmlns=""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194</xdr:row>
      <xdr:rowOff>0</xdr:rowOff>
    </xdr:from>
    <xdr:to>
      <xdr:col>10</xdr:col>
      <xdr:colOff>787500</xdr:colOff>
      <xdr:row>211</xdr:row>
      <xdr:rowOff>3700</xdr:rowOff>
    </xdr:to>
    <xdr:graphicFrame macro="">
      <xdr:nvGraphicFramePr>
        <xdr:cNvPr id="32" name="Chart 31">
          <a:extLst>
            <a:ext uri="{FF2B5EF4-FFF2-40B4-BE49-F238E27FC236}">
              <a16:creationId xmlns=""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806450</xdr:colOff>
      <xdr:row>194</xdr:row>
      <xdr:rowOff>0</xdr:rowOff>
    </xdr:from>
    <xdr:to>
      <xdr:col>22</xdr:col>
      <xdr:colOff>806550</xdr:colOff>
      <xdr:row>210</xdr:row>
      <xdr:rowOff>181501</xdr:rowOff>
    </xdr:to>
    <xdr:graphicFrame macro="">
      <xdr:nvGraphicFramePr>
        <xdr:cNvPr id="33" name="Chart 32">
          <a:extLst>
            <a:ext uri="{FF2B5EF4-FFF2-40B4-BE49-F238E27FC236}">
              <a16:creationId xmlns=""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215</xdr:row>
      <xdr:rowOff>0</xdr:rowOff>
    </xdr:from>
    <xdr:to>
      <xdr:col>10</xdr:col>
      <xdr:colOff>787500</xdr:colOff>
      <xdr:row>232</xdr:row>
      <xdr:rowOff>3700</xdr:rowOff>
    </xdr:to>
    <xdr:graphicFrame macro="">
      <xdr:nvGraphicFramePr>
        <xdr:cNvPr id="34" name="Chart 33">
          <a:extLst>
            <a:ext uri="{FF2B5EF4-FFF2-40B4-BE49-F238E27FC236}">
              <a16:creationId xmlns=""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806450</xdr:colOff>
      <xdr:row>215</xdr:row>
      <xdr:rowOff>0</xdr:rowOff>
    </xdr:from>
    <xdr:to>
      <xdr:col>22</xdr:col>
      <xdr:colOff>806550</xdr:colOff>
      <xdr:row>231</xdr:row>
      <xdr:rowOff>181500</xdr:rowOff>
    </xdr:to>
    <xdr:graphicFrame macro="">
      <xdr:nvGraphicFramePr>
        <xdr:cNvPr id="35" name="Chart 34">
          <a:extLst>
            <a:ext uri="{FF2B5EF4-FFF2-40B4-BE49-F238E27FC236}">
              <a16:creationId xmlns=""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236</xdr:row>
      <xdr:rowOff>0</xdr:rowOff>
    </xdr:from>
    <xdr:to>
      <xdr:col>10</xdr:col>
      <xdr:colOff>787500</xdr:colOff>
      <xdr:row>253</xdr:row>
      <xdr:rowOff>3700</xdr:rowOff>
    </xdr:to>
    <xdr:graphicFrame macro="">
      <xdr:nvGraphicFramePr>
        <xdr:cNvPr id="36" name="Chart 35">
          <a:extLst>
            <a:ext uri="{FF2B5EF4-FFF2-40B4-BE49-F238E27FC236}">
              <a16:creationId xmlns=""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806450</xdr:colOff>
      <xdr:row>236</xdr:row>
      <xdr:rowOff>0</xdr:rowOff>
    </xdr:from>
    <xdr:to>
      <xdr:col>22</xdr:col>
      <xdr:colOff>806550</xdr:colOff>
      <xdr:row>252</xdr:row>
      <xdr:rowOff>181501</xdr:rowOff>
    </xdr:to>
    <xdr:graphicFrame macro="">
      <xdr:nvGraphicFramePr>
        <xdr:cNvPr id="37" name="Chart 36">
          <a:extLst>
            <a:ext uri="{FF2B5EF4-FFF2-40B4-BE49-F238E27FC236}">
              <a16:creationId xmlns=""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257</xdr:row>
      <xdr:rowOff>0</xdr:rowOff>
    </xdr:from>
    <xdr:to>
      <xdr:col>10</xdr:col>
      <xdr:colOff>787500</xdr:colOff>
      <xdr:row>274</xdr:row>
      <xdr:rowOff>3701</xdr:rowOff>
    </xdr:to>
    <xdr:graphicFrame macro="">
      <xdr:nvGraphicFramePr>
        <xdr:cNvPr id="38" name="Chart 37">
          <a:extLst>
            <a:ext uri="{FF2B5EF4-FFF2-40B4-BE49-F238E27FC236}">
              <a16:creationId xmlns=""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806450</xdr:colOff>
      <xdr:row>257</xdr:row>
      <xdr:rowOff>0</xdr:rowOff>
    </xdr:from>
    <xdr:to>
      <xdr:col>22</xdr:col>
      <xdr:colOff>806550</xdr:colOff>
      <xdr:row>273</xdr:row>
      <xdr:rowOff>181501</xdr:rowOff>
    </xdr:to>
    <xdr:graphicFrame macro="">
      <xdr:nvGraphicFramePr>
        <xdr:cNvPr id="39" name="Chart 38">
          <a:extLst>
            <a:ext uri="{FF2B5EF4-FFF2-40B4-BE49-F238E27FC236}">
              <a16:creationId xmlns=""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278</xdr:row>
      <xdr:rowOff>0</xdr:rowOff>
    </xdr:from>
    <xdr:to>
      <xdr:col>10</xdr:col>
      <xdr:colOff>787500</xdr:colOff>
      <xdr:row>295</xdr:row>
      <xdr:rowOff>3700</xdr:rowOff>
    </xdr:to>
    <xdr:graphicFrame macro="">
      <xdr:nvGraphicFramePr>
        <xdr:cNvPr id="40" name="Chart 39">
          <a:extLst>
            <a:ext uri="{FF2B5EF4-FFF2-40B4-BE49-F238E27FC236}">
              <a16:creationId xmlns=""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806450</xdr:colOff>
      <xdr:row>278</xdr:row>
      <xdr:rowOff>0</xdr:rowOff>
    </xdr:from>
    <xdr:to>
      <xdr:col>22</xdr:col>
      <xdr:colOff>806550</xdr:colOff>
      <xdr:row>294</xdr:row>
      <xdr:rowOff>181501</xdr:rowOff>
    </xdr:to>
    <xdr:graphicFrame macro="">
      <xdr:nvGraphicFramePr>
        <xdr:cNvPr id="41" name="Chart 40">
          <a:extLst>
            <a:ext uri="{FF2B5EF4-FFF2-40B4-BE49-F238E27FC236}">
              <a16:creationId xmlns=""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299</xdr:row>
      <xdr:rowOff>0</xdr:rowOff>
    </xdr:from>
    <xdr:to>
      <xdr:col>10</xdr:col>
      <xdr:colOff>787500</xdr:colOff>
      <xdr:row>316</xdr:row>
      <xdr:rowOff>3701</xdr:rowOff>
    </xdr:to>
    <xdr:graphicFrame macro="">
      <xdr:nvGraphicFramePr>
        <xdr:cNvPr id="42" name="Chart 41">
          <a:extLst>
            <a:ext uri="{FF2B5EF4-FFF2-40B4-BE49-F238E27FC236}">
              <a16:creationId xmlns=""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806450</xdr:colOff>
      <xdr:row>299</xdr:row>
      <xdr:rowOff>0</xdr:rowOff>
    </xdr:from>
    <xdr:to>
      <xdr:col>22</xdr:col>
      <xdr:colOff>806550</xdr:colOff>
      <xdr:row>315</xdr:row>
      <xdr:rowOff>181501</xdr:rowOff>
    </xdr:to>
    <xdr:graphicFrame macro="">
      <xdr:nvGraphicFramePr>
        <xdr:cNvPr id="43" name="Chart 42">
          <a:extLst>
            <a:ext uri="{FF2B5EF4-FFF2-40B4-BE49-F238E27FC236}">
              <a16:creationId xmlns=""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53</xdr:col>
      <xdr:colOff>84666</xdr:colOff>
      <xdr:row>9</xdr:row>
      <xdr:rowOff>88899</xdr:rowOff>
    </xdr:from>
    <xdr:to>
      <xdr:col>61</xdr:col>
      <xdr:colOff>294043</xdr:colOff>
      <xdr:row>36</xdr:row>
      <xdr:rowOff>130588</xdr:rowOff>
    </xdr:to>
    <xdr:graphicFrame macro="">
      <xdr:nvGraphicFramePr>
        <xdr:cNvPr id="4" name="Chart 3">
          <a:extLst>
            <a:ext uri="{FF2B5EF4-FFF2-40B4-BE49-F238E27FC236}">
              <a16:creationId xmlns="" xmlns:a16="http://schemas.microsoft.com/office/drawing/2014/main" id="{C7F81545-836F-0548-81A8-7D31C15995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62</xdr:col>
      <xdr:colOff>28222</xdr:colOff>
      <xdr:row>9</xdr:row>
      <xdr:rowOff>18342</xdr:rowOff>
    </xdr:from>
    <xdr:to>
      <xdr:col>70</xdr:col>
      <xdr:colOff>350488</xdr:colOff>
      <xdr:row>36</xdr:row>
      <xdr:rowOff>60031</xdr:rowOff>
    </xdr:to>
    <xdr:graphicFrame macro="">
      <xdr:nvGraphicFramePr>
        <xdr:cNvPr id="5" name="Chart 4">
          <a:extLst>
            <a:ext uri="{FF2B5EF4-FFF2-40B4-BE49-F238E27FC236}">
              <a16:creationId xmlns="" xmlns:a16="http://schemas.microsoft.com/office/drawing/2014/main" id="{2769CEDE-3E36-BB45-8BF6-28A4DC04FA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71</xdr:col>
      <xdr:colOff>56445</xdr:colOff>
      <xdr:row>9</xdr:row>
      <xdr:rowOff>32455</xdr:rowOff>
    </xdr:from>
    <xdr:to>
      <xdr:col>79</xdr:col>
      <xdr:colOff>378711</xdr:colOff>
      <xdr:row>36</xdr:row>
      <xdr:rowOff>74144</xdr:rowOff>
    </xdr:to>
    <xdr:graphicFrame macro="">
      <xdr:nvGraphicFramePr>
        <xdr:cNvPr id="6" name="Chart 5">
          <a:extLst>
            <a:ext uri="{FF2B5EF4-FFF2-40B4-BE49-F238E27FC236}">
              <a16:creationId xmlns="" xmlns:a16="http://schemas.microsoft.com/office/drawing/2014/main" id="{C3B67B34-A304-EC4B-9DAC-D3C65864A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5</xdr:row>
      <xdr:rowOff>0</xdr:rowOff>
    </xdr:from>
    <xdr:to>
      <xdr:col>10</xdr:col>
      <xdr:colOff>825600</xdr:colOff>
      <xdr:row>22</xdr:row>
      <xdr:rowOff>54500</xdr:rowOff>
    </xdr:to>
    <xdr:graphicFrame macro="">
      <xdr:nvGraphicFramePr>
        <xdr:cNvPr id="2" name="Chart 1">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844550</xdr:colOff>
      <xdr:row>5</xdr:row>
      <xdr:rowOff>0</xdr:rowOff>
    </xdr:from>
    <xdr:to>
      <xdr:col>22</xdr:col>
      <xdr:colOff>844650</xdr:colOff>
      <xdr:row>22</xdr:row>
      <xdr:rowOff>41800</xdr:rowOff>
    </xdr:to>
    <xdr:graphicFrame macro="">
      <xdr:nvGraphicFramePr>
        <xdr:cNvPr id="3" name="Chart 2">
          <a:extLst>
            <a:ext uri="{FF2B5EF4-FFF2-40B4-BE49-F238E27FC236}">
              <a16:creationId xmlns=""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10</xdr:col>
      <xdr:colOff>787500</xdr:colOff>
      <xdr:row>43</xdr:row>
      <xdr:rowOff>3700</xdr:rowOff>
    </xdr:to>
    <xdr:graphicFrame macro="">
      <xdr:nvGraphicFramePr>
        <xdr:cNvPr id="4" name="Chart 3">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806450</xdr:colOff>
      <xdr:row>26</xdr:row>
      <xdr:rowOff>0</xdr:rowOff>
    </xdr:from>
    <xdr:to>
      <xdr:col>22</xdr:col>
      <xdr:colOff>806550</xdr:colOff>
      <xdr:row>42</xdr:row>
      <xdr:rowOff>181500</xdr:rowOff>
    </xdr:to>
    <xdr:graphicFrame macro="">
      <xdr:nvGraphicFramePr>
        <xdr:cNvPr id="5" name="Chart 4">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47</xdr:row>
      <xdr:rowOff>0</xdr:rowOff>
    </xdr:from>
    <xdr:to>
      <xdr:col>10</xdr:col>
      <xdr:colOff>787500</xdr:colOff>
      <xdr:row>64</xdr:row>
      <xdr:rowOff>3700</xdr:rowOff>
    </xdr:to>
    <xdr:graphicFrame macro="">
      <xdr:nvGraphicFramePr>
        <xdr:cNvPr id="6" name="Chart 5">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806450</xdr:colOff>
      <xdr:row>47</xdr:row>
      <xdr:rowOff>0</xdr:rowOff>
    </xdr:from>
    <xdr:to>
      <xdr:col>22</xdr:col>
      <xdr:colOff>806550</xdr:colOff>
      <xdr:row>63</xdr:row>
      <xdr:rowOff>181500</xdr:rowOff>
    </xdr:to>
    <xdr:graphicFrame macro="">
      <xdr:nvGraphicFramePr>
        <xdr:cNvPr id="7" name="Chart 6">
          <a:extLst>
            <a:ext uri="{FF2B5EF4-FFF2-40B4-BE49-F238E27FC236}">
              <a16:creationId xmlns=""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68</xdr:row>
      <xdr:rowOff>0</xdr:rowOff>
    </xdr:from>
    <xdr:to>
      <xdr:col>10</xdr:col>
      <xdr:colOff>787500</xdr:colOff>
      <xdr:row>85</xdr:row>
      <xdr:rowOff>3700</xdr:rowOff>
    </xdr:to>
    <xdr:graphicFrame macro="">
      <xdr:nvGraphicFramePr>
        <xdr:cNvPr id="8" name="Chart 7">
          <a:extLst>
            <a:ext uri="{FF2B5EF4-FFF2-40B4-BE49-F238E27FC236}">
              <a16:creationId xmlns=""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806450</xdr:colOff>
      <xdr:row>68</xdr:row>
      <xdr:rowOff>0</xdr:rowOff>
    </xdr:from>
    <xdr:to>
      <xdr:col>22</xdr:col>
      <xdr:colOff>806550</xdr:colOff>
      <xdr:row>84</xdr:row>
      <xdr:rowOff>181500</xdr:rowOff>
    </xdr:to>
    <xdr:graphicFrame macro="">
      <xdr:nvGraphicFramePr>
        <xdr:cNvPr id="9" name="Chart 8">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89</xdr:row>
      <xdr:rowOff>0</xdr:rowOff>
    </xdr:from>
    <xdr:to>
      <xdr:col>10</xdr:col>
      <xdr:colOff>787500</xdr:colOff>
      <xdr:row>106</xdr:row>
      <xdr:rowOff>3700</xdr:rowOff>
    </xdr:to>
    <xdr:graphicFrame macro="">
      <xdr:nvGraphicFramePr>
        <xdr:cNvPr id="10" name="Chart 9">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806450</xdr:colOff>
      <xdr:row>89</xdr:row>
      <xdr:rowOff>0</xdr:rowOff>
    </xdr:from>
    <xdr:to>
      <xdr:col>22</xdr:col>
      <xdr:colOff>806550</xdr:colOff>
      <xdr:row>105</xdr:row>
      <xdr:rowOff>181501</xdr:rowOff>
    </xdr:to>
    <xdr:graphicFrame macro="">
      <xdr:nvGraphicFramePr>
        <xdr:cNvPr id="11" name="Chart 10">
          <a:extLst>
            <a:ext uri="{FF2B5EF4-FFF2-40B4-BE49-F238E27FC236}">
              <a16:creationId xmlns=""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110</xdr:row>
      <xdr:rowOff>0</xdr:rowOff>
    </xdr:from>
    <xdr:to>
      <xdr:col>10</xdr:col>
      <xdr:colOff>787500</xdr:colOff>
      <xdr:row>127</xdr:row>
      <xdr:rowOff>3701</xdr:rowOff>
    </xdr:to>
    <xdr:graphicFrame macro="">
      <xdr:nvGraphicFramePr>
        <xdr:cNvPr id="12" name="Chart 11">
          <a:extLst>
            <a:ext uri="{FF2B5EF4-FFF2-40B4-BE49-F238E27FC236}">
              <a16:creationId xmlns=""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806450</xdr:colOff>
      <xdr:row>110</xdr:row>
      <xdr:rowOff>0</xdr:rowOff>
    </xdr:from>
    <xdr:to>
      <xdr:col>22</xdr:col>
      <xdr:colOff>806550</xdr:colOff>
      <xdr:row>126</xdr:row>
      <xdr:rowOff>181501</xdr:rowOff>
    </xdr:to>
    <xdr:graphicFrame macro="">
      <xdr:nvGraphicFramePr>
        <xdr:cNvPr id="13" name="Chart 12">
          <a:extLst>
            <a:ext uri="{FF2B5EF4-FFF2-40B4-BE49-F238E27FC236}">
              <a16:creationId xmlns=""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131</xdr:row>
      <xdr:rowOff>0</xdr:rowOff>
    </xdr:from>
    <xdr:to>
      <xdr:col>10</xdr:col>
      <xdr:colOff>787500</xdr:colOff>
      <xdr:row>148</xdr:row>
      <xdr:rowOff>3700</xdr:rowOff>
    </xdr:to>
    <xdr:graphicFrame macro="">
      <xdr:nvGraphicFramePr>
        <xdr:cNvPr id="14" name="Chart 13">
          <a:extLst>
            <a:ext uri="{FF2B5EF4-FFF2-40B4-BE49-F238E27FC236}">
              <a16:creationId xmlns=""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806450</xdr:colOff>
      <xdr:row>131</xdr:row>
      <xdr:rowOff>0</xdr:rowOff>
    </xdr:from>
    <xdr:to>
      <xdr:col>22</xdr:col>
      <xdr:colOff>806550</xdr:colOff>
      <xdr:row>147</xdr:row>
      <xdr:rowOff>181501</xdr:rowOff>
    </xdr:to>
    <xdr:graphicFrame macro="">
      <xdr:nvGraphicFramePr>
        <xdr:cNvPr id="15" name="Chart 14">
          <a:extLst>
            <a:ext uri="{FF2B5EF4-FFF2-40B4-BE49-F238E27FC236}">
              <a16:creationId xmlns=""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152</xdr:row>
      <xdr:rowOff>0</xdr:rowOff>
    </xdr:from>
    <xdr:to>
      <xdr:col>10</xdr:col>
      <xdr:colOff>787500</xdr:colOff>
      <xdr:row>169</xdr:row>
      <xdr:rowOff>3701</xdr:rowOff>
    </xdr:to>
    <xdr:graphicFrame macro="">
      <xdr:nvGraphicFramePr>
        <xdr:cNvPr id="16" name="Chart 15">
          <a:extLst>
            <a:ext uri="{FF2B5EF4-FFF2-40B4-BE49-F238E27FC236}">
              <a16:creationId xmlns=""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806450</xdr:colOff>
      <xdr:row>152</xdr:row>
      <xdr:rowOff>0</xdr:rowOff>
    </xdr:from>
    <xdr:to>
      <xdr:col>22</xdr:col>
      <xdr:colOff>806550</xdr:colOff>
      <xdr:row>168</xdr:row>
      <xdr:rowOff>181501</xdr:rowOff>
    </xdr:to>
    <xdr:graphicFrame macro="">
      <xdr:nvGraphicFramePr>
        <xdr:cNvPr id="17" name="Chart 16">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173</xdr:row>
      <xdr:rowOff>0</xdr:rowOff>
    </xdr:from>
    <xdr:to>
      <xdr:col>10</xdr:col>
      <xdr:colOff>787500</xdr:colOff>
      <xdr:row>190</xdr:row>
      <xdr:rowOff>3700</xdr:rowOff>
    </xdr:to>
    <xdr:graphicFrame macro="">
      <xdr:nvGraphicFramePr>
        <xdr:cNvPr id="18" name="Chart 17">
          <a:extLst>
            <a:ext uri="{FF2B5EF4-FFF2-40B4-BE49-F238E27FC236}">
              <a16:creationId xmlns=""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806450</xdr:colOff>
      <xdr:row>173</xdr:row>
      <xdr:rowOff>0</xdr:rowOff>
    </xdr:from>
    <xdr:to>
      <xdr:col>22</xdr:col>
      <xdr:colOff>806550</xdr:colOff>
      <xdr:row>189</xdr:row>
      <xdr:rowOff>181500</xdr:rowOff>
    </xdr:to>
    <xdr:graphicFrame macro="">
      <xdr:nvGraphicFramePr>
        <xdr:cNvPr id="19" name="Chart 18">
          <a:extLst>
            <a:ext uri="{FF2B5EF4-FFF2-40B4-BE49-F238E27FC236}">
              <a16:creationId xmlns=""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194</xdr:row>
      <xdr:rowOff>0</xdr:rowOff>
    </xdr:from>
    <xdr:to>
      <xdr:col>10</xdr:col>
      <xdr:colOff>787500</xdr:colOff>
      <xdr:row>211</xdr:row>
      <xdr:rowOff>3700</xdr:rowOff>
    </xdr:to>
    <xdr:graphicFrame macro="">
      <xdr:nvGraphicFramePr>
        <xdr:cNvPr id="20" name="Chart 19">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806450</xdr:colOff>
      <xdr:row>194</xdr:row>
      <xdr:rowOff>0</xdr:rowOff>
    </xdr:from>
    <xdr:to>
      <xdr:col>22</xdr:col>
      <xdr:colOff>806550</xdr:colOff>
      <xdr:row>210</xdr:row>
      <xdr:rowOff>181501</xdr:rowOff>
    </xdr:to>
    <xdr:graphicFrame macro="">
      <xdr:nvGraphicFramePr>
        <xdr:cNvPr id="21" name="Chart 20">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215</xdr:row>
      <xdr:rowOff>0</xdr:rowOff>
    </xdr:from>
    <xdr:to>
      <xdr:col>10</xdr:col>
      <xdr:colOff>787500</xdr:colOff>
      <xdr:row>232</xdr:row>
      <xdr:rowOff>3700</xdr:rowOff>
    </xdr:to>
    <xdr:graphicFrame macro="">
      <xdr:nvGraphicFramePr>
        <xdr:cNvPr id="22" name="Chart 21">
          <a:extLst>
            <a:ext uri="{FF2B5EF4-FFF2-40B4-BE49-F238E27FC236}">
              <a16:creationId xmlns=""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806450</xdr:colOff>
      <xdr:row>215</xdr:row>
      <xdr:rowOff>0</xdr:rowOff>
    </xdr:from>
    <xdr:to>
      <xdr:col>22</xdr:col>
      <xdr:colOff>806550</xdr:colOff>
      <xdr:row>231</xdr:row>
      <xdr:rowOff>181500</xdr:rowOff>
    </xdr:to>
    <xdr:graphicFrame macro="">
      <xdr:nvGraphicFramePr>
        <xdr:cNvPr id="23" name="Chart 22">
          <a:extLst>
            <a:ext uri="{FF2B5EF4-FFF2-40B4-BE49-F238E27FC236}">
              <a16:creationId xmlns=""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236</xdr:row>
      <xdr:rowOff>0</xdr:rowOff>
    </xdr:from>
    <xdr:to>
      <xdr:col>10</xdr:col>
      <xdr:colOff>787500</xdr:colOff>
      <xdr:row>253</xdr:row>
      <xdr:rowOff>3700</xdr:rowOff>
    </xdr:to>
    <xdr:graphicFrame macro="">
      <xdr:nvGraphicFramePr>
        <xdr:cNvPr id="24" name="Chart 23">
          <a:extLst>
            <a:ext uri="{FF2B5EF4-FFF2-40B4-BE49-F238E27FC236}">
              <a16:creationId xmlns=""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806450</xdr:colOff>
      <xdr:row>236</xdr:row>
      <xdr:rowOff>0</xdr:rowOff>
    </xdr:from>
    <xdr:to>
      <xdr:col>22</xdr:col>
      <xdr:colOff>806550</xdr:colOff>
      <xdr:row>252</xdr:row>
      <xdr:rowOff>181501</xdr:rowOff>
    </xdr:to>
    <xdr:graphicFrame macro="">
      <xdr:nvGraphicFramePr>
        <xdr:cNvPr id="25" name="Chart 24">
          <a:extLst>
            <a:ext uri="{FF2B5EF4-FFF2-40B4-BE49-F238E27FC236}">
              <a16:creationId xmlns=""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257</xdr:row>
      <xdr:rowOff>0</xdr:rowOff>
    </xdr:from>
    <xdr:to>
      <xdr:col>10</xdr:col>
      <xdr:colOff>787500</xdr:colOff>
      <xdr:row>274</xdr:row>
      <xdr:rowOff>3701</xdr:rowOff>
    </xdr:to>
    <xdr:graphicFrame macro="">
      <xdr:nvGraphicFramePr>
        <xdr:cNvPr id="26" name="Chart 25">
          <a:extLst>
            <a:ext uri="{FF2B5EF4-FFF2-40B4-BE49-F238E27FC236}">
              <a16:creationId xmlns=""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806450</xdr:colOff>
      <xdr:row>257</xdr:row>
      <xdr:rowOff>0</xdr:rowOff>
    </xdr:from>
    <xdr:to>
      <xdr:col>22</xdr:col>
      <xdr:colOff>806550</xdr:colOff>
      <xdr:row>273</xdr:row>
      <xdr:rowOff>181501</xdr:rowOff>
    </xdr:to>
    <xdr:graphicFrame macro="">
      <xdr:nvGraphicFramePr>
        <xdr:cNvPr id="27" name="Chart 26">
          <a:extLst>
            <a:ext uri="{FF2B5EF4-FFF2-40B4-BE49-F238E27FC236}">
              <a16:creationId xmlns=""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278</xdr:row>
      <xdr:rowOff>0</xdr:rowOff>
    </xdr:from>
    <xdr:to>
      <xdr:col>10</xdr:col>
      <xdr:colOff>787500</xdr:colOff>
      <xdr:row>295</xdr:row>
      <xdr:rowOff>3700</xdr:rowOff>
    </xdr:to>
    <xdr:graphicFrame macro="">
      <xdr:nvGraphicFramePr>
        <xdr:cNvPr id="28" name="Chart 27">
          <a:extLst>
            <a:ext uri="{FF2B5EF4-FFF2-40B4-BE49-F238E27FC236}">
              <a16:creationId xmlns=""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806450</xdr:colOff>
      <xdr:row>278</xdr:row>
      <xdr:rowOff>0</xdr:rowOff>
    </xdr:from>
    <xdr:to>
      <xdr:col>22</xdr:col>
      <xdr:colOff>806550</xdr:colOff>
      <xdr:row>294</xdr:row>
      <xdr:rowOff>181501</xdr:rowOff>
    </xdr:to>
    <xdr:graphicFrame macro="">
      <xdr:nvGraphicFramePr>
        <xdr:cNvPr id="29" name="Chart 28">
          <a:extLst>
            <a:ext uri="{FF2B5EF4-FFF2-40B4-BE49-F238E27FC236}">
              <a16:creationId xmlns=""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299</xdr:row>
      <xdr:rowOff>0</xdr:rowOff>
    </xdr:from>
    <xdr:to>
      <xdr:col>10</xdr:col>
      <xdr:colOff>787500</xdr:colOff>
      <xdr:row>316</xdr:row>
      <xdr:rowOff>3701</xdr:rowOff>
    </xdr:to>
    <xdr:graphicFrame macro="">
      <xdr:nvGraphicFramePr>
        <xdr:cNvPr id="30" name="Chart 29">
          <a:extLst>
            <a:ext uri="{FF2B5EF4-FFF2-40B4-BE49-F238E27FC236}">
              <a16:creationId xmlns=""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806450</xdr:colOff>
      <xdr:row>299</xdr:row>
      <xdr:rowOff>0</xdr:rowOff>
    </xdr:from>
    <xdr:to>
      <xdr:col>22</xdr:col>
      <xdr:colOff>806550</xdr:colOff>
      <xdr:row>315</xdr:row>
      <xdr:rowOff>181501</xdr:rowOff>
    </xdr:to>
    <xdr:graphicFrame macro="">
      <xdr:nvGraphicFramePr>
        <xdr:cNvPr id="31" name="Chart 30">
          <a:extLst>
            <a:ext uri="{FF2B5EF4-FFF2-40B4-BE49-F238E27FC236}">
              <a16:creationId xmlns=""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ire.environment.gov.au/Users/peterbrodribb/Documents/Expert%20Group/Current%20activities/Cold%20Hard%20Facts%203/Model/DoEE%20CHF3%20Stock%20Model%20Final%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K34"/>
  <sheetViews>
    <sheetView workbookViewId="0">
      <selection activeCell="D9" sqref="D9"/>
    </sheetView>
  </sheetViews>
  <sheetFormatPr defaultColWidth="11.140625" defaultRowHeight="15" x14ac:dyDescent="0.25"/>
  <cols>
    <col min="2" max="2" width="51.28515625" customWidth="1"/>
    <col min="4" max="4" width="56.140625" customWidth="1"/>
  </cols>
  <sheetData>
    <row r="1" spans="2:11" x14ac:dyDescent="0.25">
      <c r="B1" t="s">
        <v>97</v>
      </c>
    </row>
    <row r="2" spans="2:11" ht="130.5" x14ac:dyDescent="0.25">
      <c r="B2" s="30" t="s">
        <v>104</v>
      </c>
    </row>
    <row r="9" spans="2:11" x14ac:dyDescent="0.25">
      <c r="D9" t="s">
        <v>124</v>
      </c>
    </row>
    <row r="10" spans="2:11" x14ac:dyDescent="0.25">
      <c r="D10" t="s">
        <v>125</v>
      </c>
      <c r="E10" t="s">
        <v>95</v>
      </c>
      <c r="F10" t="s">
        <v>96</v>
      </c>
      <c r="G10" t="s">
        <v>0</v>
      </c>
      <c r="H10" t="s">
        <v>95</v>
      </c>
      <c r="I10" t="s">
        <v>96</v>
      </c>
      <c r="J10" t="s">
        <v>0</v>
      </c>
    </row>
    <row r="11" spans="2:11" x14ac:dyDescent="0.25">
      <c r="E11" t="s">
        <v>122</v>
      </c>
      <c r="H11" t="s">
        <v>105</v>
      </c>
    </row>
    <row r="12" spans="2:11" ht="18.75" x14ac:dyDescent="0.3">
      <c r="B12" s="27" t="s">
        <v>109</v>
      </c>
      <c r="K12" t="s">
        <v>106</v>
      </c>
    </row>
    <row r="13" spans="2:11" ht="49.5" x14ac:dyDescent="0.25">
      <c r="B13" s="25" t="s">
        <v>110</v>
      </c>
      <c r="D13" s="32" t="s">
        <v>114</v>
      </c>
      <c r="G13">
        <v>19.37</v>
      </c>
      <c r="J13">
        <v>43.67</v>
      </c>
    </row>
    <row r="14" spans="2:11" ht="48.75" x14ac:dyDescent="0.25">
      <c r="B14" s="25" t="s">
        <v>111</v>
      </c>
      <c r="D14" s="32" t="s">
        <v>115</v>
      </c>
      <c r="G14">
        <v>3.28</v>
      </c>
      <c r="J14">
        <v>12.74</v>
      </c>
    </row>
    <row r="15" spans="2:11" ht="66.75" x14ac:dyDescent="0.25">
      <c r="B15" s="25" t="s">
        <v>112</v>
      </c>
      <c r="D15" s="32" t="s">
        <v>116</v>
      </c>
      <c r="G15">
        <v>1.69</v>
      </c>
      <c r="J15">
        <v>1.61</v>
      </c>
    </row>
    <row r="16" spans="2:11" ht="78.75" x14ac:dyDescent="0.25">
      <c r="B16" s="25" t="s">
        <v>113</v>
      </c>
      <c r="D16" s="32" t="s">
        <v>117</v>
      </c>
      <c r="G16">
        <v>0.33</v>
      </c>
      <c r="J16">
        <v>1.31</v>
      </c>
    </row>
    <row r="17" spans="2:10" x14ac:dyDescent="0.25">
      <c r="B17" s="27"/>
      <c r="G17">
        <f>SUM(G13:G16)</f>
        <v>24.67</v>
      </c>
      <c r="J17">
        <f>SUM(J13:J16)</f>
        <v>59.330000000000005</v>
      </c>
    </row>
    <row r="18" spans="2:10" x14ac:dyDescent="0.25">
      <c r="B18" s="27"/>
    </row>
    <row r="19" spans="2:10" x14ac:dyDescent="0.25">
      <c r="B19" s="26" t="s">
        <v>102</v>
      </c>
      <c r="D19" t="s">
        <v>123</v>
      </c>
      <c r="G19">
        <v>3.6</v>
      </c>
      <c r="J19">
        <v>7</v>
      </c>
    </row>
    <row r="20" spans="2:10" x14ac:dyDescent="0.25">
      <c r="B20" s="26"/>
    </row>
    <row r="21" spans="2:10" ht="79.5" x14ac:dyDescent="0.25">
      <c r="B21" s="28" t="s">
        <v>103</v>
      </c>
      <c r="D21" t="s">
        <v>118</v>
      </c>
      <c r="G21">
        <v>59.3</v>
      </c>
    </row>
    <row r="23" spans="2:10" x14ac:dyDescent="0.25">
      <c r="G23" s="31"/>
    </row>
    <row r="26" spans="2:10" ht="49.5" x14ac:dyDescent="0.25">
      <c r="B26" s="25" t="s">
        <v>98</v>
      </c>
      <c r="D26" s="32" t="s">
        <v>119</v>
      </c>
      <c r="G26">
        <v>43.67</v>
      </c>
    </row>
    <row r="27" spans="2:10" ht="49.5" x14ac:dyDescent="0.25">
      <c r="B27" s="25" t="s">
        <v>99</v>
      </c>
      <c r="D27" t="s">
        <v>120</v>
      </c>
      <c r="G27">
        <v>12.74</v>
      </c>
    </row>
    <row r="28" spans="2:10" ht="49.5" x14ac:dyDescent="0.25">
      <c r="B28" s="25" t="s">
        <v>100</v>
      </c>
      <c r="D28" t="s">
        <v>121</v>
      </c>
      <c r="G28">
        <v>1.61</v>
      </c>
    </row>
    <row r="29" spans="2:10" ht="48.75" x14ac:dyDescent="0.25">
      <c r="B29" s="25" t="s">
        <v>101</v>
      </c>
      <c r="G29">
        <v>1.31</v>
      </c>
    </row>
    <row r="30" spans="2:10" ht="16.5" x14ac:dyDescent="0.3">
      <c r="B30" s="29" t="s">
        <v>108</v>
      </c>
      <c r="G30">
        <f>SUM(G26:G29)</f>
        <v>59.330000000000005</v>
      </c>
      <c r="H30" t="s">
        <v>107</v>
      </c>
    </row>
    <row r="34" spans="7:7" x14ac:dyDescent="0.25">
      <c r="G34">
        <v>7</v>
      </c>
    </row>
  </sheetData>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heetViews>
  <sheetFormatPr defaultColWidth="10.85546875" defaultRowHeight="15" x14ac:dyDescent="0.25"/>
  <cols>
    <col min="1" max="1" width="3.85546875" style="33" customWidth="1"/>
    <col min="2" max="11" width="25.85546875" style="33" customWidth="1"/>
    <col min="12" max="12" width="3.85546875" style="33" customWidth="1"/>
    <col min="13" max="16384" width="10.85546875" style="33"/>
  </cols>
  <sheetData>
    <row r="1" spans="1:12" ht="31.5" x14ac:dyDescent="0.25">
      <c r="B1" s="133" t="s">
        <v>327</v>
      </c>
    </row>
    <row r="2" spans="1:12" ht="15.75" x14ac:dyDescent="0.25">
      <c r="B2" s="134" t="s">
        <v>328</v>
      </c>
      <c r="J2" s="33" t="s">
        <v>329</v>
      </c>
      <c r="K2" s="33" t="s">
        <v>347</v>
      </c>
    </row>
    <row r="3" spans="1:12" ht="15.75" x14ac:dyDescent="0.25">
      <c r="B3" s="134" t="s">
        <v>330</v>
      </c>
      <c r="J3" s="33" t="s">
        <v>331</v>
      </c>
      <c r="K3" s="135">
        <v>43725</v>
      </c>
    </row>
    <row r="4" spans="1:12" ht="15.75" x14ac:dyDescent="0.25">
      <c r="B4" s="134" t="s">
        <v>332</v>
      </c>
      <c r="J4" s="33" t="s">
        <v>333</v>
      </c>
      <c r="K4" s="33" t="s">
        <v>334</v>
      </c>
    </row>
    <row r="5" spans="1:12" ht="15.75" x14ac:dyDescent="0.25">
      <c r="B5" s="134" t="s">
        <v>335</v>
      </c>
      <c r="J5" s="33" t="s">
        <v>336</v>
      </c>
      <c r="K5" s="33" t="s">
        <v>337</v>
      </c>
    </row>
    <row r="6" spans="1:12" ht="15.75" x14ac:dyDescent="0.25">
      <c r="B6" s="134" t="s">
        <v>338</v>
      </c>
      <c r="J6" s="73" t="s">
        <v>339</v>
      </c>
      <c r="K6" s="33" t="s">
        <v>69</v>
      </c>
    </row>
    <row r="7" spans="1:12" ht="15.75" x14ac:dyDescent="0.25">
      <c r="B7" s="134" t="s">
        <v>340</v>
      </c>
      <c r="J7" s="73" t="s">
        <v>341</v>
      </c>
      <c r="K7" s="33" t="s">
        <v>94</v>
      </c>
    </row>
    <row r="8" spans="1:12" ht="15.75" x14ac:dyDescent="0.25">
      <c r="B8" s="134" t="s">
        <v>342</v>
      </c>
      <c r="J8" s="73" t="s">
        <v>343</v>
      </c>
      <c r="K8" s="33" t="s">
        <v>93</v>
      </c>
    </row>
    <row r="9" spans="1:12" ht="15.75" x14ac:dyDescent="0.25">
      <c r="B9" s="77" t="s">
        <v>344</v>
      </c>
      <c r="J9" s="73" t="s">
        <v>47</v>
      </c>
      <c r="K9" s="33" t="s">
        <v>22</v>
      </c>
    </row>
    <row r="10" spans="1:12" x14ac:dyDescent="0.25">
      <c r="J10" s="73"/>
    </row>
    <row r="12" spans="1:12" ht="21" x14ac:dyDescent="0.35">
      <c r="B12" s="136" t="s">
        <v>345</v>
      </c>
    </row>
    <row r="13" spans="1:12" ht="18" customHeight="1" x14ac:dyDescent="0.25">
      <c r="A13" s="137"/>
      <c r="B13" s="138"/>
      <c r="C13" s="138"/>
      <c r="D13" s="138"/>
      <c r="E13" s="137"/>
      <c r="F13" s="137"/>
      <c r="G13" s="137"/>
      <c r="H13" s="137"/>
      <c r="I13" s="137"/>
      <c r="J13" s="137"/>
      <c r="K13" s="138"/>
      <c r="L13" s="138"/>
    </row>
    <row r="14" spans="1:12" ht="180" customHeight="1" x14ac:dyDescent="0.25">
      <c r="A14" s="137"/>
      <c r="B14" s="140" t="s">
        <v>346</v>
      </c>
      <c r="C14" s="140"/>
      <c r="D14" s="140"/>
      <c r="E14" s="140"/>
      <c r="F14" s="140"/>
      <c r="G14" s="140"/>
      <c r="H14" s="140"/>
      <c r="I14" s="140"/>
      <c r="J14" s="140"/>
      <c r="K14" s="140"/>
      <c r="L14" s="138"/>
    </row>
    <row r="15" spans="1:12" ht="18" customHeight="1" x14ac:dyDescent="0.25">
      <c r="A15" s="137"/>
      <c r="B15" s="138"/>
      <c r="C15" s="138"/>
      <c r="D15" s="138"/>
      <c r="E15" s="137"/>
      <c r="F15" s="137"/>
      <c r="G15" s="137"/>
      <c r="H15" s="137"/>
      <c r="I15" s="137"/>
      <c r="J15" s="137"/>
      <c r="K15" s="138"/>
      <c r="L15" s="138"/>
    </row>
  </sheetData>
  <mergeCells count="1">
    <mergeCell ref="B14:K14"/>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4"/>
  <sheetViews>
    <sheetView topLeftCell="A61" zoomScaleNormal="100" workbookViewId="0">
      <selection activeCell="H3" sqref="H3"/>
    </sheetView>
  </sheetViews>
  <sheetFormatPr defaultColWidth="8.85546875" defaultRowHeight="15" x14ac:dyDescent="0.25"/>
  <cols>
    <col min="1" max="1" width="5.85546875" style="44" customWidth="1"/>
    <col min="2" max="2" width="9.140625" style="44" customWidth="1"/>
    <col min="3" max="3" width="10.28515625" style="44" customWidth="1"/>
    <col min="4" max="4" width="12.28515625" style="44" customWidth="1"/>
    <col min="5" max="5" width="21.28515625" style="44" customWidth="1"/>
    <col min="6" max="6" width="10.85546875" style="44" customWidth="1"/>
    <col min="7" max="7" width="38.28515625" style="44" customWidth="1"/>
    <col min="8" max="8" width="17.7109375" style="44" customWidth="1"/>
    <col min="9" max="16384" width="8.85546875" style="44"/>
  </cols>
  <sheetData>
    <row r="1" spans="1:8" ht="31.5" x14ac:dyDescent="0.25">
      <c r="A1" s="38"/>
      <c r="B1" s="23" t="s">
        <v>288</v>
      </c>
    </row>
    <row r="2" spans="1:8" ht="15.75" thickBot="1" x14ac:dyDescent="0.3">
      <c r="G2" s="73" t="s">
        <v>349</v>
      </c>
    </row>
    <row r="3" spans="1:8" ht="39.950000000000003" customHeight="1" thickBot="1" x14ac:dyDescent="0.3">
      <c r="B3" s="45" t="s">
        <v>165</v>
      </c>
      <c r="C3" s="46" t="s">
        <v>166</v>
      </c>
      <c r="D3" s="46" t="s">
        <v>167</v>
      </c>
      <c r="E3" s="46" t="s">
        <v>168</v>
      </c>
      <c r="F3" s="46" t="s">
        <v>272</v>
      </c>
      <c r="G3" s="47" t="s">
        <v>30</v>
      </c>
    </row>
    <row r="4" spans="1:8" s="48" customFormat="1" ht="20.100000000000001" customHeight="1" thickBot="1" x14ac:dyDescent="0.3">
      <c r="B4" s="146" t="s">
        <v>169</v>
      </c>
      <c r="C4" s="147"/>
      <c r="D4" s="147"/>
      <c r="E4" s="147"/>
      <c r="F4" s="147"/>
      <c r="G4" s="149"/>
      <c r="H4" s="70"/>
    </row>
    <row r="5" spans="1:8" ht="39.950000000000003" customHeight="1" thickBot="1" x14ac:dyDescent="0.3">
      <c r="B5" s="49">
        <v>1</v>
      </c>
      <c r="C5" s="144" t="s">
        <v>170</v>
      </c>
      <c r="D5" s="156" t="s">
        <v>171</v>
      </c>
      <c r="E5" s="50" t="s">
        <v>172</v>
      </c>
      <c r="F5" s="51" t="s">
        <v>131</v>
      </c>
      <c r="G5" s="50" t="s">
        <v>29</v>
      </c>
    </row>
    <row r="6" spans="1:8" ht="39.950000000000003" customHeight="1" thickBot="1" x14ac:dyDescent="0.3">
      <c r="B6" s="49">
        <v>2</v>
      </c>
      <c r="C6" s="145"/>
      <c r="D6" s="156"/>
      <c r="E6" s="50" t="s">
        <v>173</v>
      </c>
      <c r="F6" s="51" t="s">
        <v>130</v>
      </c>
      <c r="G6" s="50" t="s">
        <v>28</v>
      </c>
    </row>
    <row r="7" spans="1:8" ht="39.950000000000003" customHeight="1" thickBot="1" x14ac:dyDescent="0.3">
      <c r="B7" s="49">
        <v>3</v>
      </c>
      <c r="C7" s="145"/>
      <c r="D7" s="156" t="s">
        <v>273</v>
      </c>
      <c r="E7" s="50" t="s">
        <v>39</v>
      </c>
      <c r="F7" s="51" t="s">
        <v>174</v>
      </c>
      <c r="G7" s="50" t="s">
        <v>247</v>
      </c>
    </row>
    <row r="8" spans="1:8" ht="39.950000000000003" customHeight="1" thickBot="1" x14ac:dyDescent="0.3">
      <c r="B8" s="49">
        <v>4</v>
      </c>
      <c r="C8" s="145"/>
      <c r="D8" s="156"/>
      <c r="E8" s="50" t="s">
        <v>39</v>
      </c>
      <c r="F8" s="51" t="s">
        <v>248</v>
      </c>
      <c r="G8" s="50" t="s">
        <v>249</v>
      </c>
    </row>
    <row r="9" spans="1:8" ht="39.950000000000003" customHeight="1" thickBot="1" x14ac:dyDescent="0.3">
      <c r="B9" s="49">
        <v>5</v>
      </c>
      <c r="C9" s="145"/>
      <c r="D9" s="156" t="s">
        <v>274</v>
      </c>
      <c r="E9" s="52" t="s">
        <v>175</v>
      </c>
      <c r="F9" s="53" t="s">
        <v>140</v>
      </c>
      <c r="G9" s="52" t="s">
        <v>250</v>
      </c>
    </row>
    <row r="10" spans="1:8" ht="39.950000000000003" customHeight="1" thickBot="1" x14ac:dyDescent="0.3">
      <c r="B10" s="49">
        <v>6</v>
      </c>
      <c r="C10" s="145"/>
      <c r="D10" s="156"/>
      <c r="E10" s="52" t="s">
        <v>175</v>
      </c>
      <c r="F10" s="53" t="s">
        <v>139</v>
      </c>
      <c r="G10" s="52" t="s">
        <v>251</v>
      </c>
    </row>
    <row r="11" spans="1:8" ht="39.950000000000003" customHeight="1" thickBot="1" x14ac:dyDescent="0.3">
      <c r="B11" s="49">
        <v>7</v>
      </c>
      <c r="C11" s="145"/>
      <c r="D11" s="156"/>
      <c r="E11" s="52" t="s">
        <v>176</v>
      </c>
      <c r="F11" s="53" t="s">
        <v>138</v>
      </c>
      <c r="G11" s="52" t="s">
        <v>40</v>
      </c>
    </row>
    <row r="12" spans="1:8" ht="39.950000000000003" customHeight="1" thickBot="1" x14ac:dyDescent="0.3">
      <c r="B12" s="49">
        <v>8</v>
      </c>
      <c r="C12" s="145"/>
      <c r="D12" s="156"/>
      <c r="E12" s="52" t="s">
        <v>175</v>
      </c>
      <c r="F12" s="53" t="s">
        <v>136</v>
      </c>
      <c r="G12" s="52" t="s">
        <v>137</v>
      </c>
    </row>
    <row r="13" spans="1:8" ht="39.950000000000003" customHeight="1" thickBot="1" x14ac:dyDescent="0.3">
      <c r="B13" s="49">
        <v>9</v>
      </c>
      <c r="C13" s="145"/>
      <c r="D13" s="156"/>
      <c r="E13" s="52" t="s">
        <v>176</v>
      </c>
      <c r="F13" s="53" t="s">
        <v>134</v>
      </c>
      <c r="G13" s="52" t="s">
        <v>135</v>
      </c>
    </row>
    <row r="14" spans="1:8" ht="39.950000000000003" customHeight="1" thickBot="1" x14ac:dyDescent="0.3">
      <c r="B14" s="49">
        <v>10</v>
      </c>
      <c r="C14" s="145"/>
      <c r="D14" s="156"/>
      <c r="E14" s="52" t="s">
        <v>176</v>
      </c>
      <c r="F14" s="53" t="s">
        <v>133</v>
      </c>
      <c r="G14" s="52" t="s">
        <v>41</v>
      </c>
    </row>
    <row r="15" spans="1:8" ht="39.950000000000003" customHeight="1" thickBot="1" x14ac:dyDescent="0.3">
      <c r="B15" s="49">
        <v>11</v>
      </c>
      <c r="C15" s="145"/>
      <c r="D15" s="156"/>
      <c r="E15" s="52" t="s">
        <v>176</v>
      </c>
      <c r="F15" s="53" t="s">
        <v>132</v>
      </c>
      <c r="G15" s="52" t="s">
        <v>42</v>
      </c>
    </row>
    <row r="16" spans="1:8" ht="39.950000000000003" customHeight="1" thickBot="1" x14ac:dyDescent="0.3">
      <c r="B16" s="49">
        <v>12</v>
      </c>
      <c r="C16" s="145"/>
      <c r="D16" s="156"/>
      <c r="E16" s="52" t="s">
        <v>175</v>
      </c>
      <c r="F16" s="53" t="s">
        <v>252</v>
      </c>
      <c r="G16" s="52" t="s">
        <v>43</v>
      </c>
    </row>
    <row r="17" spans="2:7" ht="39.950000000000003" customHeight="1" thickBot="1" x14ac:dyDescent="0.3">
      <c r="B17" s="49">
        <v>13</v>
      </c>
      <c r="C17" s="145"/>
      <c r="D17" s="156" t="s">
        <v>177</v>
      </c>
      <c r="E17" s="52" t="s">
        <v>34</v>
      </c>
      <c r="F17" s="53" t="s">
        <v>178</v>
      </c>
      <c r="G17" s="52" t="s">
        <v>141</v>
      </c>
    </row>
    <row r="18" spans="2:7" ht="39.950000000000003" customHeight="1" thickBot="1" x14ac:dyDescent="0.3">
      <c r="B18" s="49">
        <v>14</v>
      </c>
      <c r="C18" s="145"/>
      <c r="D18" s="156"/>
      <c r="E18" s="52" t="s">
        <v>34</v>
      </c>
      <c r="F18" s="53" t="s">
        <v>179</v>
      </c>
      <c r="G18" s="52" t="s">
        <v>36</v>
      </c>
    </row>
    <row r="19" spans="2:7" ht="39.950000000000003" customHeight="1" thickBot="1" x14ac:dyDescent="0.3">
      <c r="B19" s="49">
        <v>15</v>
      </c>
      <c r="C19" s="145"/>
      <c r="D19" s="156"/>
      <c r="E19" s="52" t="s">
        <v>34</v>
      </c>
      <c r="F19" s="53" t="s">
        <v>180</v>
      </c>
      <c r="G19" s="52" t="s">
        <v>36</v>
      </c>
    </row>
    <row r="20" spans="2:7" ht="39.950000000000003" customHeight="1" thickBot="1" x14ac:dyDescent="0.3">
      <c r="B20" s="49">
        <v>16</v>
      </c>
      <c r="C20" s="145"/>
      <c r="D20" s="156"/>
      <c r="E20" s="52" t="s">
        <v>34</v>
      </c>
      <c r="F20" s="53" t="s">
        <v>181</v>
      </c>
      <c r="G20" s="52" t="s">
        <v>37</v>
      </c>
    </row>
    <row r="21" spans="2:7" ht="39.950000000000003" customHeight="1" thickBot="1" x14ac:dyDescent="0.3">
      <c r="B21" s="49">
        <v>17</v>
      </c>
      <c r="C21" s="145"/>
      <c r="D21" s="144" t="s">
        <v>182</v>
      </c>
      <c r="E21" s="52" t="s">
        <v>275</v>
      </c>
      <c r="F21" s="53" t="s">
        <v>33</v>
      </c>
      <c r="G21" s="52" t="s">
        <v>75</v>
      </c>
    </row>
    <row r="22" spans="2:7" ht="39.950000000000003" customHeight="1" thickBot="1" x14ac:dyDescent="0.3">
      <c r="B22" s="49">
        <v>18</v>
      </c>
      <c r="C22" s="155"/>
      <c r="D22" s="155"/>
      <c r="E22" s="52" t="s">
        <v>276</v>
      </c>
      <c r="F22" s="53" t="s">
        <v>35</v>
      </c>
      <c r="G22" s="52" t="s">
        <v>276</v>
      </c>
    </row>
    <row r="23" spans="2:7" ht="20.100000000000001" customHeight="1" thickBot="1" x14ac:dyDescent="0.3">
      <c r="B23" s="146" t="s">
        <v>183</v>
      </c>
      <c r="C23" s="147"/>
      <c r="D23" s="148"/>
      <c r="E23" s="147"/>
      <c r="F23" s="147"/>
      <c r="G23" s="149"/>
    </row>
    <row r="24" spans="2:7" ht="39.950000000000003" customHeight="1" thickBot="1" x14ac:dyDescent="0.3">
      <c r="B24" s="49">
        <v>19</v>
      </c>
      <c r="C24" s="150" t="s">
        <v>184</v>
      </c>
      <c r="D24" s="153" t="s">
        <v>185</v>
      </c>
      <c r="E24" s="52" t="s">
        <v>257</v>
      </c>
      <c r="F24" s="54" t="s">
        <v>186</v>
      </c>
      <c r="G24" s="52" t="s">
        <v>23</v>
      </c>
    </row>
    <row r="25" spans="2:7" ht="39.950000000000003" customHeight="1" thickBot="1" x14ac:dyDescent="0.3">
      <c r="B25" s="49">
        <v>20</v>
      </c>
      <c r="C25" s="151"/>
      <c r="D25" s="153"/>
      <c r="E25" s="52" t="s">
        <v>257</v>
      </c>
      <c r="F25" s="53" t="s">
        <v>187</v>
      </c>
      <c r="G25" s="52" t="s">
        <v>24</v>
      </c>
    </row>
    <row r="26" spans="2:7" ht="39.950000000000003" customHeight="1" thickBot="1" x14ac:dyDescent="0.3">
      <c r="B26" s="49">
        <v>21</v>
      </c>
      <c r="C26" s="151"/>
      <c r="D26" s="153"/>
      <c r="E26" s="52" t="s">
        <v>257</v>
      </c>
      <c r="F26" s="53" t="s">
        <v>188</v>
      </c>
      <c r="G26" s="52" t="s">
        <v>189</v>
      </c>
    </row>
    <row r="27" spans="2:7" ht="39.950000000000003" customHeight="1" thickBot="1" x14ac:dyDescent="0.3">
      <c r="B27" s="49">
        <v>22</v>
      </c>
      <c r="C27" s="151"/>
      <c r="D27" s="153"/>
      <c r="E27" s="52" t="s">
        <v>258</v>
      </c>
      <c r="F27" s="53" t="s">
        <v>190</v>
      </c>
      <c r="G27" s="52" t="s">
        <v>191</v>
      </c>
    </row>
    <row r="28" spans="2:7" ht="39.950000000000003" customHeight="1" thickBot="1" x14ac:dyDescent="0.3">
      <c r="B28" s="49">
        <v>23</v>
      </c>
      <c r="C28" s="151"/>
      <c r="D28" s="153"/>
      <c r="E28" s="52" t="s">
        <v>258</v>
      </c>
      <c r="F28" s="53" t="s">
        <v>192</v>
      </c>
      <c r="G28" s="52" t="s">
        <v>193</v>
      </c>
    </row>
    <row r="29" spans="2:7" ht="39.950000000000003" customHeight="1" thickBot="1" x14ac:dyDescent="0.3">
      <c r="B29" s="49">
        <v>24</v>
      </c>
      <c r="C29" s="151"/>
      <c r="D29" s="153" t="s">
        <v>253</v>
      </c>
      <c r="E29" s="52" t="s">
        <v>259</v>
      </c>
      <c r="F29" s="53" t="s">
        <v>19</v>
      </c>
      <c r="G29" s="52" t="s">
        <v>261</v>
      </c>
    </row>
    <row r="30" spans="2:7" ht="39.950000000000003" customHeight="1" thickBot="1" x14ac:dyDescent="0.3">
      <c r="B30" s="49">
        <v>25</v>
      </c>
      <c r="C30" s="151"/>
      <c r="D30" s="153"/>
      <c r="E30" s="52" t="s">
        <v>260</v>
      </c>
      <c r="F30" s="53" t="s">
        <v>20</v>
      </c>
      <c r="G30" s="52" t="s">
        <v>262</v>
      </c>
    </row>
    <row r="31" spans="2:7" ht="39.950000000000003" customHeight="1" thickBot="1" x14ac:dyDescent="0.3">
      <c r="B31" s="49">
        <v>26</v>
      </c>
      <c r="C31" s="151"/>
      <c r="D31" s="153"/>
      <c r="E31" s="52" t="s">
        <v>194</v>
      </c>
      <c r="F31" s="53" t="s">
        <v>21</v>
      </c>
      <c r="G31" s="52" t="s">
        <v>195</v>
      </c>
    </row>
    <row r="32" spans="2:7" ht="39.950000000000003" customHeight="1" thickBot="1" x14ac:dyDescent="0.3">
      <c r="B32" s="49">
        <v>27</v>
      </c>
      <c r="C32" s="151"/>
      <c r="D32" s="153"/>
      <c r="E32" s="52" t="s">
        <v>194</v>
      </c>
      <c r="F32" s="53" t="s">
        <v>27</v>
      </c>
      <c r="G32" s="52" t="s">
        <v>196</v>
      </c>
    </row>
    <row r="33" spans="2:8" ht="39.950000000000003" customHeight="1" thickBot="1" x14ac:dyDescent="0.3">
      <c r="B33" s="49">
        <v>28</v>
      </c>
      <c r="C33" s="151"/>
      <c r="D33" s="153"/>
      <c r="E33" s="52" t="s">
        <v>197</v>
      </c>
      <c r="F33" s="53" t="s">
        <v>151</v>
      </c>
      <c r="G33" s="52" t="s">
        <v>129</v>
      </c>
    </row>
    <row r="34" spans="2:8" ht="39.950000000000003" customHeight="1" thickBot="1" x14ac:dyDescent="0.3">
      <c r="B34" s="49">
        <v>29</v>
      </c>
      <c r="C34" s="151"/>
      <c r="D34" s="153"/>
      <c r="E34" s="52" t="s">
        <v>246</v>
      </c>
      <c r="F34" s="53" t="s">
        <v>241</v>
      </c>
      <c r="G34" s="52" t="s">
        <v>244</v>
      </c>
    </row>
    <row r="35" spans="2:8" ht="38.1" customHeight="1" thickBot="1" x14ac:dyDescent="0.3">
      <c r="B35" s="49">
        <v>30</v>
      </c>
      <c r="C35" s="152"/>
      <c r="D35" s="153"/>
      <c r="E35" s="52" t="s">
        <v>245</v>
      </c>
      <c r="F35" s="53" t="s">
        <v>243</v>
      </c>
      <c r="G35" s="52" t="s">
        <v>277</v>
      </c>
    </row>
    <row r="36" spans="2:8" ht="20.100000000000001" customHeight="1" thickBot="1" x14ac:dyDescent="0.3">
      <c r="B36" s="146" t="s">
        <v>208</v>
      </c>
      <c r="C36" s="147"/>
      <c r="D36" s="147"/>
      <c r="E36" s="147"/>
      <c r="F36" s="147"/>
      <c r="G36" s="149"/>
      <c r="H36" s="55" t="s">
        <v>209</v>
      </c>
    </row>
    <row r="37" spans="2:8" ht="39.950000000000003" customHeight="1" thickBot="1" x14ac:dyDescent="0.3">
      <c r="B37" s="49">
        <v>31</v>
      </c>
      <c r="C37" s="144" t="s">
        <v>210</v>
      </c>
      <c r="D37" s="156" t="s">
        <v>211</v>
      </c>
      <c r="E37" s="52" t="s">
        <v>212</v>
      </c>
      <c r="F37" s="53" t="s">
        <v>48</v>
      </c>
      <c r="G37" s="52" t="s">
        <v>149</v>
      </c>
      <c r="H37" s="71">
        <v>1</v>
      </c>
    </row>
    <row r="38" spans="2:8" ht="39.950000000000003" customHeight="1" thickBot="1" x14ac:dyDescent="0.3">
      <c r="B38" s="49">
        <v>32</v>
      </c>
      <c r="C38" s="145"/>
      <c r="D38" s="156"/>
      <c r="E38" s="52" t="s">
        <v>212</v>
      </c>
      <c r="F38" s="57" t="s">
        <v>49</v>
      </c>
      <c r="G38" s="56" t="s">
        <v>148</v>
      </c>
      <c r="H38" s="72">
        <v>1</v>
      </c>
    </row>
    <row r="39" spans="2:8" ht="39.950000000000003" customHeight="1" thickBot="1" x14ac:dyDescent="0.3">
      <c r="B39" s="49">
        <v>33</v>
      </c>
      <c r="C39" s="145"/>
      <c r="D39" s="156"/>
      <c r="E39" s="52" t="s">
        <v>212</v>
      </c>
      <c r="F39" s="57" t="s">
        <v>50</v>
      </c>
      <c r="G39" s="56" t="s">
        <v>57</v>
      </c>
      <c r="H39" s="72">
        <v>1</v>
      </c>
    </row>
    <row r="40" spans="2:8" ht="39.950000000000003" customHeight="1" thickBot="1" x14ac:dyDescent="0.3">
      <c r="B40" s="49">
        <v>34</v>
      </c>
      <c r="C40" s="145"/>
      <c r="D40" s="156"/>
      <c r="E40" s="52" t="s">
        <v>212</v>
      </c>
      <c r="F40" s="57" t="s">
        <v>52</v>
      </c>
      <c r="G40" s="56" t="s">
        <v>51</v>
      </c>
      <c r="H40" s="72">
        <v>1</v>
      </c>
    </row>
    <row r="41" spans="2:8" ht="39.950000000000003" customHeight="1" thickBot="1" x14ac:dyDescent="0.3">
      <c r="B41" s="49">
        <v>35</v>
      </c>
      <c r="C41" s="145"/>
      <c r="D41" s="156"/>
      <c r="E41" s="52" t="s">
        <v>212</v>
      </c>
      <c r="F41" s="57" t="s">
        <v>53</v>
      </c>
      <c r="G41" s="56" t="s">
        <v>59</v>
      </c>
      <c r="H41" s="72">
        <v>1</v>
      </c>
    </row>
    <row r="42" spans="2:8" ht="39.950000000000003" customHeight="1" thickBot="1" x14ac:dyDescent="0.3">
      <c r="B42" s="49">
        <v>36</v>
      </c>
      <c r="C42" s="145"/>
      <c r="D42" s="156"/>
      <c r="E42" s="52" t="s">
        <v>212</v>
      </c>
      <c r="F42" s="57" t="s">
        <v>55</v>
      </c>
      <c r="G42" s="56" t="s">
        <v>150</v>
      </c>
      <c r="H42" s="72">
        <v>1</v>
      </c>
    </row>
    <row r="43" spans="2:8" ht="39.950000000000003" customHeight="1" thickBot="1" x14ac:dyDescent="0.3">
      <c r="B43" s="49">
        <v>37</v>
      </c>
      <c r="C43" s="145"/>
      <c r="D43" s="156"/>
      <c r="E43" s="52" t="s">
        <v>212</v>
      </c>
      <c r="F43" s="57" t="s">
        <v>213</v>
      </c>
      <c r="G43" s="56" t="s">
        <v>147</v>
      </c>
      <c r="H43" s="72">
        <v>1</v>
      </c>
    </row>
    <row r="44" spans="2:8" ht="39.950000000000003" customHeight="1" thickBot="1" x14ac:dyDescent="0.3">
      <c r="B44" s="49">
        <v>38</v>
      </c>
      <c r="C44" s="145"/>
      <c r="D44" s="156"/>
      <c r="E44" s="52" t="s">
        <v>77</v>
      </c>
      <c r="F44" s="57" t="s">
        <v>214</v>
      </c>
      <c r="G44" s="56" t="s">
        <v>142</v>
      </c>
      <c r="H44" s="72">
        <v>0</v>
      </c>
    </row>
    <row r="45" spans="2:8" ht="39.950000000000003" customHeight="1" thickBot="1" x14ac:dyDescent="0.3">
      <c r="B45" s="49">
        <v>39</v>
      </c>
      <c r="C45" s="145"/>
      <c r="D45" s="156" t="s">
        <v>215</v>
      </c>
      <c r="E45" s="52" t="s">
        <v>77</v>
      </c>
      <c r="F45" s="57" t="s">
        <v>60</v>
      </c>
      <c r="G45" s="56" t="s">
        <v>54</v>
      </c>
      <c r="H45" s="72">
        <v>0</v>
      </c>
    </row>
    <row r="46" spans="2:8" ht="39.950000000000003" customHeight="1" thickBot="1" x14ac:dyDescent="0.3">
      <c r="B46" s="49">
        <v>40</v>
      </c>
      <c r="C46" s="145"/>
      <c r="D46" s="156"/>
      <c r="E46" s="52" t="s">
        <v>77</v>
      </c>
      <c r="F46" s="57" t="s">
        <v>61</v>
      </c>
      <c r="G46" s="56" t="s">
        <v>56</v>
      </c>
      <c r="H46" s="72">
        <v>0</v>
      </c>
    </row>
    <row r="47" spans="2:8" ht="39.950000000000003" customHeight="1" thickBot="1" x14ac:dyDescent="0.3">
      <c r="B47" s="49">
        <v>41</v>
      </c>
      <c r="C47" s="145"/>
      <c r="D47" s="156"/>
      <c r="E47" s="52" t="s">
        <v>77</v>
      </c>
      <c r="F47" s="57" t="s">
        <v>62</v>
      </c>
      <c r="G47" s="56" t="s">
        <v>146</v>
      </c>
      <c r="H47" s="72">
        <v>0</v>
      </c>
    </row>
    <row r="48" spans="2:8" ht="39.950000000000003" customHeight="1" thickBot="1" x14ac:dyDescent="0.3">
      <c r="B48" s="49">
        <v>42</v>
      </c>
      <c r="C48" s="145"/>
      <c r="D48" s="156"/>
      <c r="E48" s="52" t="s">
        <v>77</v>
      </c>
      <c r="F48" s="57" t="s">
        <v>63</v>
      </c>
      <c r="G48" s="56" t="s">
        <v>58</v>
      </c>
      <c r="H48" s="72">
        <v>0</v>
      </c>
    </row>
    <row r="49" spans="2:8" ht="39.950000000000003" customHeight="1" thickBot="1" x14ac:dyDescent="0.3">
      <c r="B49" s="49">
        <v>43</v>
      </c>
      <c r="C49" s="145"/>
      <c r="D49" s="156"/>
      <c r="E49" s="52" t="s">
        <v>77</v>
      </c>
      <c r="F49" s="57" t="s">
        <v>145</v>
      </c>
      <c r="G49" s="56" t="s">
        <v>263</v>
      </c>
      <c r="H49" s="72">
        <v>0</v>
      </c>
    </row>
    <row r="50" spans="2:8" ht="39.950000000000003" customHeight="1" thickBot="1" x14ac:dyDescent="0.3">
      <c r="B50" s="49">
        <v>44</v>
      </c>
      <c r="C50" s="145"/>
      <c r="D50" s="156"/>
      <c r="E50" s="52" t="s">
        <v>77</v>
      </c>
      <c r="F50" s="57" t="s">
        <v>144</v>
      </c>
      <c r="G50" s="56" t="s">
        <v>264</v>
      </c>
      <c r="H50" s="72">
        <v>0</v>
      </c>
    </row>
    <row r="51" spans="2:8" ht="39.950000000000003" customHeight="1" thickBot="1" x14ac:dyDescent="0.3">
      <c r="B51" s="49">
        <v>45</v>
      </c>
      <c r="C51" s="145"/>
      <c r="D51" s="156"/>
      <c r="E51" s="52" t="s">
        <v>77</v>
      </c>
      <c r="F51" s="57" t="s">
        <v>143</v>
      </c>
      <c r="G51" s="56" t="s">
        <v>217</v>
      </c>
      <c r="H51" s="72">
        <v>0</v>
      </c>
    </row>
    <row r="52" spans="2:8" ht="39.950000000000003" customHeight="1" thickBot="1" x14ac:dyDescent="0.3">
      <c r="B52" s="49">
        <v>46</v>
      </c>
      <c r="C52" s="145"/>
      <c r="D52" s="156"/>
      <c r="E52" s="52" t="s">
        <v>77</v>
      </c>
      <c r="F52" s="57" t="s">
        <v>239</v>
      </c>
      <c r="G52" s="56" t="s">
        <v>242</v>
      </c>
      <c r="H52" s="72">
        <v>0</v>
      </c>
    </row>
    <row r="53" spans="2:8" ht="39.950000000000003" customHeight="1" thickBot="1" x14ac:dyDescent="0.3">
      <c r="B53" s="49">
        <v>47</v>
      </c>
      <c r="C53" s="145"/>
      <c r="D53" s="156" t="s">
        <v>218</v>
      </c>
      <c r="E53" s="52" t="s">
        <v>219</v>
      </c>
      <c r="F53" s="57" t="s">
        <v>44</v>
      </c>
      <c r="G53" s="56" t="s">
        <v>220</v>
      </c>
      <c r="H53" s="72">
        <v>0</v>
      </c>
    </row>
    <row r="54" spans="2:8" ht="39.950000000000003" customHeight="1" thickBot="1" x14ac:dyDescent="0.3">
      <c r="B54" s="49">
        <v>48</v>
      </c>
      <c r="C54" s="145"/>
      <c r="D54" s="156"/>
      <c r="E54" s="52" t="s">
        <v>219</v>
      </c>
      <c r="F54" s="57" t="s">
        <v>45</v>
      </c>
      <c r="G54" s="56" t="s">
        <v>221</v>
      </c>
      <c r="H54" s="72">
        <v>0</v>
      </c>
    </row>
    <row r="55" spans="2:8" ht="39.950000000000003" customHeight="1" thickBot="1" x14ac:dyDescent="0.3">
      <c r="B55" s="49">
        <v>49</v>
      </c>
      <c r="C55" s="145"/>
      <c r="D55" s="156"/>
      <c r="E55" s="52" t="s">
        <v>219</v>
      </c>
      <c r="F55" s="57" t="s">
        <v>46</v>
      </c>
      <c r="G55" s="56" t="s">
        <v>222</v>
      </c>
      <c r="H55" s="72">
        <v>0</v>
      </c>
    </row>
    <row r="56" spans="2:8" ht="39.950000000000003" customHeight="1" thickBot="1" x14ac:dyDescent="0.3">
      <c r="B56" s="49">
        <v>50</v>
      </c>
      <c r="C56" s="145"/>
      <c r="D56" s="156" t="s">
        <v>223</v>
      </c>
      <c r="E56" s="52" t="s">
        <v>216</v>
      </c>
      <c r="F56" s="57" t="s">
        <v>224</v>
      </c>
      <c r="G56" s="56" t="s">
        <v>225</v>
      </c>
      <c r="H56" s="72">
        <v>0</v>
      </c>
    </row>
    <row r="57" spans="2:8" ht="39.950000000000003" customHeight="1" thickBot="1" x14ac:dyDescent="0.3">
      <c r="B57" s="49">
        <v>51</v>
      </c>
      <c r="C57" s="145"/>
      <c r="D57" s="156"/>
      <c r="E57" s="52" t="s">
        <v>216</v>
      </c>
      <c r="F57" s="57" t="s">
        <v>226</v>
      </c>
      <c r="G57" s="56" t="s">
        <v>227</v>
      </c>
      <c r="H57" s="72">
        <v>0</v>
      </c>
    </row>
    <row r="58" spans="2:8" ht="39.950000000000003" customHeight="1" thickBot="1" x14ac:dyDescent="0.3">
      <c r="B58" s="49">
        <v>52</v>
      </c>
      <c r="C58" s="145"/>
      <c r="D58" s="156"/>
      <c r="E58" s="52" t="s">
        <v>216</v>
      </c>
      <c r="F58" s="57" t="s">
        <v>228</v>
      </c>
      <c r="G58" s="56" t="s">
        <v>229</v>
      </c>
      <c r="H58" s="72">
        <v>0</v>
      </c>
    </row>
    <row r="59" spans="2:8" ht="39.950000000000003" customHeight="1" thickBot="1" x14ac:dyDescent="0.3">
      <c r="B59" s="49">
        <v>53</v>
      </c>
      <c r="C59" s="145"/>
      <c r="D59" s="156"/>
      <c r="E59" s="52" t="s">
        <v>216</v>
      </c>
      <c r="F59" s="57" t="s">
        <v>233</v>
      </c>
      <c r="G59" s="56" t="s">
        <v>234</v>
      </c>
      <c r="H59" s="72">
        <v>0</v>
      </c>
    </row>
    <row r="60" spans="2:8" ht="39.950000000000003" customHeight="1" thickBot="1" x14ac:dyDescent="0.3">
      <c r="B60" s="49">
        <v>54</v>
      </c>
      <c r="C60" s="145"/>
      <c r="D60" s="156" t="s">
        <v>235</v>
      </c>
      <c r="E60" s="52" t="s">
        <v>230</v>
      </c>
      <c r="F60" s="57" t="s">
        <v>231</v>
      </c>
      <c r="G60" s="56" t="s">
        <v>232</v>
      </c>
      <c r="H60" s="72">
        <v>0</v>
      </c>
    </row>
    <row r="61" spans="2:8" ht="39.950000000000003" customHeight="1" thickBot="1" x14ac:dyDescent="0.3">
      <c r="B61" s="49">
        <v>55</v>
      </c>
      <c r="C61" s="155"/>
      <c r="D61" s="156"/>
      <c r="E61" s="52" t="s">
        <v>230</v>
      </c>
      <c r="F61" s="57" t="s">
        <v>278</v>
      </c>
      <c r="G61" s="56" t="s">
        <v>236</v>
      </c>
      <c r="H61" s="72">
        <v>0</v>
      </c>
    </row>
    <row r="62" spans="2:8" ht="20.100000000000001" customHeight="1" thickBot="1" x14ac:dyDescent="0.3">
      <c r="B62" s="146" t="s">
        <v>198</v>
      </c>
      <c r="C62" s="147"/>
      <c r="D62" s="154"/>
      <c r="E62" s="147"/>
      <c r="F62" s="147"/>
      <c r="G62" s="149"/>
    </row>
    <row r="63" spans="2:8" ht="39.950000000000003" customHeight="1" thickBot="1" x14ac:dyDescent="0.3">
      <c r="B63" s="49">
        <v>56</v>
      </c>
      <c r="C63" s="144" t="s">
        <v>199</v>
      </c>
      <c r="D63" s="144" t="s">
        <v>200</v>
      </c>
      <c r="E63" s="52" t="s">
        <v>64</v>
      </c>
      <c r="F63" s="53" t="s">
        <v>201</v>
      </c>
      <c r="G63" s="52" t="s">
        <v>202</v>
      </c>
    </row>
    <row r="64" spans="2:8" ht="39.950000000000003" customHeight="1" thickBot="1" x14ac:dyDescent="0.3">
      <c r="B64" s="49">
        <v>57</v>
      </c>
      <c r="C64" s="145"/>
      <c r="D64" s="145"/>
      <c r="E64" s="52" t="s">
        <v>64</v>
      </c>
      <c r="F64" s="53" t="s">
        <v>203</v>
      </c>
      <c r="G64" s="52" t="s">
        <v>204</v>
      </c>
    </row>
    <row r="65" spans="2:7" ht="39.950000000000003" customHeight="1" thickBot="1" x14ac:dyDescent="0.3">
      <c r="B65" s="49">
        <v>58</v>
      </c>
      <c r="C65" s="145"/>
      <c r="D65" s="144" t="s">
        <v>205</v>
      </c>
      <c r="E65" s="52" t="s">
        <v>206</v>
      </c>
      <c r="F65" s="53" t="s">
        <v>127</v>
      </c>
      <c r="G65" s="52" t="s">
        <v>206</v>
      </c>
    </row>
    <row r="66" spans="2:7" ht="39.950000000000003" customHeight="1" thickBot="1" x14ac:dyDescent="0.3">
      <c r="B66" s="79">
        <v>59</v>
      </c>
      <c r="C66" s="145"/>
      <c r="D66" s="145"/>
      <c r="E66" s="80" t="s">
        <v>206</v>
      </c>
      <c r="F66" s="81" t="s">
        <v>128</v>
      </c>
      <c r="G66" s="80" t="s">
        <v>207</v>
      </c>
    </row>
    <row r="67" spans="2:7" ht="20.100000000000001" customHeight="1" thickBot="1" x14ac:dyDescent="0.3">
      <c r="B67" s="141" t="s">
        <v>283</v>
      </c>
      <c r="C67" s="142"/>
      <c r="D67" s="142"/>
      <c r="E67" s="142"/>
      <c r="F67" s="142"/>
      <c r="G67" s="143"/>
    </row>
    <row r="68" spans="2:7" ht="39.950000000000003" customHeight="1" thickBot="1" x14ac:dyDescent="0.3">
      <c r="B68" s="49">
        <v>60</v>
      </c>
      <c r="C68" s="52"/>
      <c r="D68" s="52"/>
      <c r="E68" s="52" t="s">
        <v>74</v>
      </c>
      <c r="F68" s="53"/>
      <c r="G68" s="52"/>
    </row>
    <row r="69" spans="2:7" ht="39.950000000000003" customHeight="1" thickBot="1" x14ac:dyDescent="0.3">
      <c r="B69" s="49">
        <v>61</v>
      </c>
      <c r="C69" s="52"/>
      <c r="D69" s="52"/>
      <c r="E69" s="52" t="s">
        <v>84</v>
      </c>
      <c r="F69" s="53"/>
      <c r="G69" s="52"/>
    </row>
    <row r="70" spans="2:7" ht="39.950000000000003" customHeight="1" thickBot="1" x14ac:dyDescent="0.3">
      <c r="B70" s="49">
        <v>62</v>
      </c>
      <c r="C70" s="52"/>
      <c r="D70" s="52"/>
      <c r="E70" s="52" t="s">
        <v>237</v>
      </c>
      <c r="F70" s="53"/>
      <c r="G70" s="52"/>
    </row>
    <row r="71" spans="2:7" ht="39.950000000000003" customHeight="1" thickBot="1" x14ac:dyDescent="0.3">
      <c r="B71" s="49">
        <v>63</v>
      </c>
      <c r="C71" s="52"/>
      <c r="D71" s="52"/>
      <c r="E71" s="52" t="s">
        <v>238</v>
      </c>
      <c r="F71" s="53"/>
      <c r="G71" s="52"/>
    </row>
    <row r="72" spans="2:7" ht="20.100000000000001" customHeight="1" thickBot="1" x14ac:dyDescent="0.3">
      <c r="B72" s="141" t="s">
        <v>292</v>
      </c>
      <c r="C72" s="142"/>
      <c r="D72" s="142"/>
      <c r="E72" s="142"/>
      <c r="F72" s="142"/>
      <c r="G72" s="143"/>
    </row>
    <row r="73" spans="2:7" ht="39.950000000000003" customHeight="1" thickBot="1" x14ac:dyDescent="0.3">
      <c r="B73" s="49">
        <v>64</v>
      </c>
      <c r="C73" s="52"/>
      <c r="D73" s="52"/>
      <c r="E73" s="52" t="s">
        <v>290</v>
      </c>
      <c r="F73" s="53"/>
      <c r="G73" s="52"/>
    </row>
    <row r="74" spans="2:7" ht="39.950000000000003" customHeight="1" thickBot="1" x14ac:dyDescent="0.3">
      <c r="B74" s="49">
        <v>65</v>
      </c>
      <c r="C74" s="52"/>
      <c r="D74" s="52"/>
      <c r="E74" s="52" t="s">
        <v>291</v>
      </c>
      <c r="F74" s="53"/>
      <c r="G74" s="52"/>
    </row>
  </sheetData>
  <mergeCells count="24">
    <mergeCell ref="B4:G4"/>
    <mergeCell ref="D5:D6"/>
    <mergeCell ref="D7:D8"/>
    <mergeCell ref="D9:D16"/>
    <mergeCell ref="C5:C22"/>
    <mergeCell ref="D21:D22"/>
    <mergeCell ref="D17:D20"/>
    <mergeCell ref="B23:G23"/>
    <mergeCell ref="C24:C35"/>
    <mergeCell ref="D24:D28"/>
    <mergeCell ref="D29:D35"/>
    <mergeCell ref="B62:G62"/>
    <mergeCell ref="B36:G36"/>
    <mergeCell ref="C37:C61"/>
    <mergeCell ref="D37:D44"/>
    <mergeCell ref="D45:D52"/>
    <mergeCell ref="D53:D55"/>
    <mergeCell ref="D56:D59"/>
    <mergeCell ref="D60:D61"/>
    <mergeCell ref="B72:G72"/>
    <mergeCell ref="B67:G67"/>
    <mergeCell ref="C63:C66"/>
    <mergeCell ref="D63:D64"/>
    <mergeCell ref="D65:D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48"/>
  <sheetViews>
    <sheetView showGridLines="0" zoomScaleNormal="100" workbookViewId="0">
      <pane ySplit="3" topLeftCell="A187" activePane="bottomLeft" state="frozen"/>
      <selection activeCell="AM323" sqref="AM323"/>
      <selection pane="bottomLeft" activeCell="F2" sqref="F2"/>
    </sheetView>
  </sheetViews>
  <sheetFormatPr defaultColWidth="11.140625" defaultRowHeight="15" x14ac:dyDescent="0.25"/>
  <cols>
    <col min="1" max="1" width="6.28515625" style="33" customWidth="1"/>
    <col min="2" max="2" width="16.28515625" style="33" customWidth="1"/>
    <col min="3" max="3" width="11.140625" style="33"/>
    <col min="4" max="4" width="14" style="33" customWidth="1"/>
    <col min="5" max="5" width="13.28515625" style="33" customWidth="1"/>
    <col min="6" max="12" width="11.140625" style="33"/>
    <col min="13" max="13" width="14.28515625" style="33" customWidth="1"/>
    <col min="14" max="16384" width="11.140625" style="33"/>
  </cols>
  <sheetData>
    <row r="1" spans="2:26" ht="31.5" x14ac:dyDescent="0.25">
      <c r="B1" s="23" t="s">
        <v>296</v>
      </c>
    </row>
    <row r="2" spans="2:26" x14ac:dyDescent="0.25">
      <c r="B2" s="24" t="s">
        <v>87</v>
      </c>
      <c r="C2" s="24" t="s">
        <v>69</v>
      </c>
      <c r="D2" s="24" t="s">
        <v>93</v>
      </c>
      <c r="E2" s="24" t="s">
        <v>94</v>
      </c>
      <c r="F2" s="34" t="s">
        <v>349</v>
      </c>
    </row>
    <row r="3" spans="2:26" ht="18" customHeight="1" x14ac:dyDescent="0.3">
      <c r="B3" s="15" t="s">
        <v>91</v>
      </c>
    </row>
    <row r="4" spans="2:26" x14ac:dyDescent="0.25">
      <c r="B4" s="34" t="s">
        <v>301</v>
      </c>
      <c r="M4" s="34" t="s">
        <v>301</v>
      </c>
      <c r="N4" s="34"/>
      <c r="O4" s="34"/>
      <c r="P4" s="34"/>
      <c r="Q4" s="34"/>
      <c r="R4" s="34"/>
      <c r="S4" s="34"/>
      <c r="T4" s="34"/>
      <c r="U4" s="34"/>
      <c r="V4" s="34"/>
      <c r="W4" s="34"/>
      <c r="X4" s="34"/>
      <c r="Y4" s="34"/>
      <c r="Z4" s="34"/>
    </row>
    <row r="5" spans="2:26" x14ac:dyDescent="0.25">
      <c r="M5" s="37"/>
      <c r="N5" s="112">
        <v>2018</v>
      </c>
      <c r="O5" s="112">
        <v>2019</v>
      </c>
      <c r="P5" s="112">
        <v>2020</v>
      </c>
      <c r="Q5" s="112">
        <v>2021</v>
      </c>
      <c r="R5" s="112">
        <v>2022</v>
      </c>
      <c r="S5" s="112">
        <v>2023</v>
      </c>
      <c r="T5" s="112">
        <v>2024</v>
      </c>
      <c r="U5" s="112">
        <v>2025</v>
      </c>
      <c r="V5" s="112">
        <v>2026</v>
      </c>
      <c r="W5" s="112">
        <v>2027</v>
      </c>
      <c r="X5" s="112">
        <v>2028</v>
      </c>
      <c r="Y5" s="112">
        <v>2029</v>
      </c>
      <c r="Z5" s="112">
        <v>2030</v>
      </c>
    </row>
    <row r="6" spans="2:26" x14ac:dyDescent="0.25">
      <c r="M6" s="12" t="s">
        <v>1</v>
      </c>
      <c r="N6" s="113">
        <v>0</v>
      </c>
      <c r="O6" s="113">
        <v>0</v>
      </c>
      <c r="P6" s="113">
        <v>0</v>
      </c>
      <c r="Q6" s="113">
        <v>0</v>
      </c>
      <c r="R6" s="113">
        <v>0</v>
      </c>
      <c r="S6" s="113">
        <v>0</v>
      </c>
      <c r="T6" s="113">
        <v>0</v>
      </c>
      <c r="U6" s="113">
        <v>0</v>
      </c>
      <c r="V6" s="113">
        <v>0</v>
      </c>
      <c r="W6" s="113">
        <v>0</v>
      </c>
      <c r="X6" s="113">
        <v>0</v>
      </c>
      <c r="Y6" s="113">
        <v>0</v>
      </c>
      <c r="Z6" s="113">
        <v>0</v>
      </c>
    </row>
    <row r="7" spans="2:26" x14ac:dyDescent="0.25">
      <c r="M7" s="13" t="s">
        <v>2</v>
      </c>
      <c r="N7" s="114">
        <v>0</v>
      </c>
      <c r="O7" s="114">
        <v>0</v>
      </c>
      <c r="P7" s="114">
        <v>0</v>
      </c>
      <c r="Q7" s="114">
        <v>0</v>
      </c>
      <c r="R7" s="114">
        <v>0</v>
      </c>
      <c r="S7" s="114">
        <v>0</v>
      </c>
      <c r="T7" s="114">
        <v>0</v>
      </c>
      <c r="U7" s="114">
        <v>0</v>
      </c>
      <c r="V7" s="114">
        <v>0</v>
      </c>
      <c r="W7" s="114">
        <v>0</v>
      </c>
      <c r="X7" s="114">
        <v>0</v>
      </c>
      <c r="Y7" s="114">
        <v>0</v>
      </c>
      <c r="Z7" s="114">
        <v>0</v>
      </c>
    </row>
    <row r="8" spans="2:26" x14ac:dyDescent="0.25">
      <c r="M8" s="13" t="s">
        <v>3</v>
      </c>
      <c r="N8" s="115">
        <v>0</v>
      </c>
      <c r="O8" s="115">
        <v>0</v>
      </c>
      <c r="P8" s="115">
        <v>0</v>
      </c>
      <c r="Q8" s="115">
        <v>0</v>
      </c>
      <c r="R8" s="115">
        <v>0</v>
      </c>
      <c r="S8" s="115">
        <v>0</v>
      </c>
      <c r="T8" s="115">
        <v>0</v>
      </c>
      <c r="U8" s="115">
        <v>0</v>
      </c>
      <c r="V8" s="115">
        <v>0</v>
      </c>
      <c r="W8" s="115">
        <v>0</v>
      </c>
      <c r="X8" s="115">
        <v>0</v>
      </c>
      <c r="Y8" s="115">
        <v>0</v>
      </c>
      <c r="Z8" s="115">
        <v>0</v>
      </c>
    </row>
    <row r="9" spans="2:26" x14ac:dyDescent="0.25">
      <c r="M9" s="13" t="s">
        <v>4</v>
      </c>
      <c r="N9" s="114">
        <v>0</v>
      </c>
      <c r="O9" s="114">
        <v>0</v>
      </c>
      <c r="P9" s="114">
        <v>0</v>
      </c>
      <c r="Q9" s="114">
        <v>0</v>
      </c>
      <c r="R9" s="114">
        <v>0</v>
      </c>
      <c r="S9" s="114">
        <v>0</v>
      </c>
      <c r="T9" s="114">
        <v>0</v>
      </c>
      <c r="U9" s="114">
        <v>0</v>
      </c>
      <c r="V9" s="114">
        <v>0</v>
      </c>
      <c r="W9" s="114">
        <v>0</v>
      </c>
      <c r="X9" s="114">
        <v>0</v>
      </c>
      <c r="Y9" s="114">
        <v>0</v>
      </c>
      <c r="Z9" s="114">
        <v>0</v>
      </c>
    </row>
    <row r="10" spans="2:26" x14ac:dyDescent="0.25">
      <c r="M10" s="13" t="s">
        <v>5</v>
      </c>
      <c r="N10" s="114">
        <v>0.36818845569018976</v>
      </c>
      <c r="O10" s="114">
        <v>0.32684517210810027</v>
      </c>
      <c r="P10" s="114">
        <v>0.30000000000000004</v>
      </c>
      <c r="Q10" s="114">
        <v>0.26</v>
      </c>
      <c r="R10" s="114">
        <v>0.21999999999999997</v>
      </c>
      <c r="S10" s="114">
        <v>0.17999999999999994</v>
      </c>
      <c r="T10" s="114">
        <v>0.14000000000000001</v>
      </c>
      <c r="U10" s="114">
        <v>9.9999999999999978E-2</v>
      </c>
      <c r="V10" s="114">
        <v>7.9999999999999988E-2</v>
      </c>
      <c r="W10" s="114">
        <v>5.9999999999999991E-2</v>
      </c>
      <c r="X10" s="114">
        <v>3.9999999999999994E-2</v>
      </c>
      <c r="Y10" s="114">
        <v>1.9999999999999997E-2</v>
      </c>
      <c r="Z10" s="114">
        <v>0</v>
      </c>
    </row>
    <row r="11" spans="2:26" x14ac:dyDescent="0.25">
      <c r="M11" s="13" t="s">
        <v>6</v>
      </c>
      <c r="N11" s="114">
        <v>0</v>
      </c>
      <c r="O11" s="114">
        <v>0</v>
      </c>
      <c r="P11" s="114">
        <v>0</v>
      </c>
      <c r="Q11" s="114">
        <v>0</v>
      </c>
      <c r="R11" s="114">
        <v>0</v>
      </c>
      <c r="S11" s="114">
        <v>0</v>
      </c>
      <c r="T11" s="114">
        <v>0</v>
      </c>
      <c r="U11" s="114">
        <v>0</v>
      </c>
      <c r="V11" s="114">
        <v>0</v>
      </c>
      <c r="W11" s="114">
        <v>0</v>
      </c>
      <c r="X11" s="114">
        <v>0</v>
      </c>
      <c r="Y11" s="114">
        <v>0</v>
      </c>
      <c r="Z11" s="114">
        <v>0</v>
      </c>
    </row>
    <row r="12" spans="2:26" x14ac:dyDescent="0.25">
      <c r="M12" s="13" t="s">
        <v>7</v>
      </c>
      <c r="N12" s="114">
        <v>0.63181154430981024</v>
      </c>
      <c r="O12" s="114">
        <v>0.67315482789189973</v>
      </c>
      <c r="P12" s="114">
        <v>0.7</v>
      </c>
      <c r="Q12" s="114">
        <v>0.72</v>
      </c>
      <c r="R12" s="114">
        <v>0.74</v>
      </c>
      <c r="S12" s="114">
        <v>0.76</v>
      </c>
      <c r="T12" s="114">
        <v>0.78</v>
      </c>
      <c r="U12" s="114">
        <v>0.8</v>
      </c>
      <c r="V12" s="114">
        <v>0.8</v>
      </c>
      <c r="W12" s="114">
        <v>0.8</v>
      </c>
      <c r="X12" s="114">
        <v>0.79999999999999993</v>
      </c>
      <c r="Y12" s="114">
        <v>0.8</v>
      </c>
      <c r="Z12" s="114">
        <v>0.8</v>
      </c>
    </row>
    <row r="13" spans="2:26" x14ac:dyDescent="0.25">
      <c r="M13" s="13" t="s">
        <v>8</v>
      </c>
      <c r="N13" s="114">
        <v>0</v>
      </c>
      <c r="O13" s="114">
        <v>0</v>
      </c>
      <c r="P13" s="114">
        <v>0</v>
      </c>
      <c r="Q13" s="114">
        <v>0</v>
      </c>
      <c r="R13" s="114">
        <v>0</v>
      </c>
      <c r="S13" s="114">
        <v>0</v>
      </c>
      <c r="T13" s="114">
        <v>0</v>
      </c>
      <c r="U13" s="114">
        <v>0</v>
      </c>
      <c r="V13" s="114">
        <v>0</v>
      </c>
      <c r="W13" s="114">
        <v>0</v>
      </c>
      <c r="X13" s="114">
        <v>0</v>
      </c>
      <c r="Y13" s="114">
        <v>0</v>
      </c>
      <c r="Z13" s="114">
        <v>0</v>
      </c>
    </row>
    <row r="14" spans="2:26" x14ac:dyDescent="0.25">
      <c r="M14" s="13" t="s">
        <v>9</v>
      </c>
      <c r="N14" s="114">
        <v>0</v>
      </c>
      <c r="O14" s="114">
        <v>0</v>
      </c>
      <c r="P14" s="114">
        <v>0</v>
      </c>
      <c r="Q14" s="114">
        <v>0</v>
      </c>
      <c r="R14" s="114">
        <v>0</v>
      </c>
      <c r="S14" s="114">
        <v>0</v>
      </c>
      <c r="T14" s="114">
        <v>0</v>
      </c>
      <c r="U14" s="114">
        <v>0</v>
      </c>
      <c r="V14" s="114">
        <v>0</v>
      </c>
      <c r="W14" s="114">
        <v>0</v>
      </c>
      <c r="X14" s="114">
        <v>0</v>
      </c>
      <c r="Y14" s="114">
        <v>0</v>
      </c>
      <c r="Z14" s="114">
        <v>0</v>
      </c>
    </row>
    <row r="15" spans="2:26" x14ac:dyDescent="0.25">
      <c r="M15" s="13" t="s">
        <v>10</v>
      </c>
      <c r="N15" s="114">
        <v>0</v>
      </c>
      <c r="O15" s="114">
        <v>0</v>
      </c>
      <c r="P15" s="114">
        <v>0</v>
      </c>
      <c r="Q15" s="114">
        <v>0</v>
      </c>
      <c r="R15" s="114">
        <v>0</v>
      </c>
      <c r="S15" s="114">
        <v>0</v>
      </c>
      <c r="T15" s="114">
        <v>0</v>
      </c>
      <c r="U15" s="114">
        <v>0</v>
      </c>
      <c r="V15" s="114">
        <v>0</v>
      </c>
      <c r="W15" s="114">
        <v>0</v>
      </c>
      <c r="X15" s="114">
        <v>0</v>
      </c>
      <c r="Y15" s="114">
        <v>0</v>
      </c>
      <c r="Z15" s="114">
        <v>0</v>
      </c>
    </row>
    <row r="16" spans="2:26" x14ac:dyDescent="0.25">
      <c r="M16" s="13" t="s">
        <v>11</v>
      </c>
      <c r="N16" s="115">
        <v>0</v>
      </c>
      <c r="O16" s="115">
        <v>0</v>
      </c>
      <c r="P16" s="115">
        <v>0</v>
      </c>
      <c r="Q16" s="115">
        <v>0</v>
      </c>
      <c r="R16" s="115">
        <v>0</v>
      </c>
      <c r="S16" s="115">
        <v>0</v>
      </c>
      <c r="T16" s="115">
        <v>0</v>
      </c>
      <c r="U16" s="114">
        <v>0</v>
      </c>
      <c r="V16" s="114">
        <v>0</v>
      </c>
      <c r="W16" s="114">
        <v>0</v>
      </c>
      <c r="X16" s="114">
        <v>0</v>
      </c>
      <c r="Y16" s="114">
        <v>0</v>
      </c>
      <c r="Z16" s="114">
        <v>0</v>
      </c>
    </row>
    <row r="17" spans="2:26" x14ac:dyDescent="0.25">
      <c r="M17" s="13" t="s">
        <v>12</v>
      </c>
      <c r="N17" s="116">
        <v>0</v>
      </c>
      <c r="O17" s="116">
        <v>0</v>
      </c>
      <c r="P17" s="116">
        <v>0</v>
      </c>
      <c r="Q17" s="116">
        <v>0.02</v>
      </c>
      <c r="R17" s="116">
        <v>0.04</v>
      </c>
      <c r="S17" s="116">
        <v>0.06</v>
      </c>
      <c r="T17" s="116">
        <v>0.08</v>
      </c>
      <c r="U17" s="116">
        <v>0.1</v>
      </c>
      <c r="V17" s="116">
        <v>0.12000000000000001</v>
      </c>
      <c r="W17" s="116">
        <v>0.14000000000000001</v>
      </c>
      <c r="X17" s="116">
        <v>0.16</v>
      </c>
      <c r="Y17" s="116">
        <v>0.18</v>
      </c>
      <c r="Z17" s="116">
        <v>0.2</v>
      </c>
    </row>
    <row r="18" spans="2:26" x14ac:dyDescent="0.25">
      <c r="M18" s="13" t="s">
        <v>13</v>
      </c>
      <c r="N18" s="115">
        <v>0</v>
      </c>
      <c r="O18" s="115">
        <v>0</v>
      </c>
      <c r="P18" s="115">
        <v>0</v>
      </c>
      <c r="Q18" s="115">
        <v>0</v>
      </c>
      <c r="R18" s="115">
        <v>0</v>
      </c>
      <c r="S18" s="115">
        <v>0</v>
      </c>
      <c r="T18" s="115">
        <v>0</v>
      </c>
      <c r="U18" s="115">
        <v>0</v>
      </c>
      <c r="V18" s="115">
        <v>0</v>
      </c>
      <c r="W18" s="115">
        <v>0</v>
      </c>
      <c r="X18" s="115">
        <v>0</v>
      </c>
      <c r="Y18" s="115">
        <v>0</v>
      </c>
      <c r="Z18" s="115">
        <v>0</v>
      </c>
    </row>
    <row r="19" spans="2:26" x14ac:dyDescent="0.25">
      <c r="M19" s="13" t="s">
        <v>14</v>
      </c>
      <c r="N19" s="117">
        <v>0</v>
      </c>
      <c r="O19" s="117">
        <v>0</v>
      </c>
      <c r="P19" s="117">
        <v>0</v>
      </c>
      <c r="Q19" s="117">
        <v>0</v>
      </c>
      <c r="R19" s="117">
        <v>0</v>
      </c>
      <c r="S19" s="117">
        <v>0</v>
      </c>
      <c r="T19" s="117">
        <v>0</v>
      </c>
      <c r="U19" s="117">
        <v>0</v>
      </c>
      <c r="V19" s="117">
        <v>0</v>
      </c>
      <c r="W19" s="117">
        <v>0</v>
      </c>
      <c r="X19" s="117">
        <v>0</v>
      </c>
      <c r="Y19" s="117">
        <v>0</v>
      </c>
      <c r="Z19" s="117">
        <v>0</v>
      </c>
    </row>
    <row r="20" spans="2:26" x14ac:dyDescent="0.25">
      <c r="M20" s="20" t="s">
        <v>0</v>
      </c>
      <c r="N20" s="118">
        <v>1</v>
      </c>
      <c r="O20" s="118">
        <v>1</v>
      </c>
      <c r="P20" s="118">
        <v>1</v>
      </c>
      <c r="Q20" s="118">
        <v>1</v>
      </c>
      <c r="R20" s="118">
        <v>1</v>
      </c>
      <c r="S20" s="118">
        <v>1</v>
      </c>
      <c r="T20" s="118">
        <v>1</v>
      </c>
      <c r="U20" s="118">
        <v>1</v>
      </c>
      <c r="V20" s="118">
        <v>1</v>
      </c>
      <c r="W20" s="118">
        <v>1</v>
      </c>
      <c r="X20" s="118">
        <v>1</v>
      </c>
      <c r="Y20" s="118">
        <v>1</v>
      </c>
      <c r="Z20" s="118">
        <v>1</v>
      </c>
    </row>
    <row r="21" spans="2:26" x14ac:dyDescent="0.25">
      <c r="M21" s="34"/>
      <c r="N21" s="34"/>
      <c r="O21" s="34"/>
      <c r="P21" s="34"/>
      <c r="Q21" s="34"/>
      <c r="R21" s="34"/>
      <c r="S21" s="34"/>
      <c r="T21" s="34"/>
      <c r="U21" s="34"/>
      <c r="V21" s="34"/>
      <c r="W21" s="34"/>
      <c r="X21" s="34"/>
      <c r="Y21" s="34"/>
      <c r="Z21" s="34"/>
    </row>
    <row r="22" spans="2:26" x14ac:dyDescent="0.25">
      <c r="M22" s="34"/>
      <c r="N22" s="34"/>
      <c r="O22" s="34"/>
      <c r="P22" s="34"/>
      <c r="Q22" s="34"/>
      <c r="R22" s="34"/>
      <c r="S22" s="34"/>
      <c r="T22" s="34"/>
      <c r="U22" s="34"/>
      <c r="V22" s="34"/>
      <c r="W22" s="34"/>
      <c r="X22" s="34"/>
      <c r="Y22" s="34"/>
      <c r="Z22" s="34"/>
    </row>
    <row r="23" spans="2:26" x14ac:dyDescent="0.25">
      <c r="B23" s="34" t="s">
        <v>300</v>
      </c>
      <c r="M23" s="34" t="s">
        <v>300</v>
      </c>
      <c r="N23" s="34"/>
      <c r="O23" s="34"/>
      <c r="P23" s="34"/>
      <c r="Q23" s="34"/>
      <c r="R23" s="34"/>
      <c r="S23" s="34"/>
      <c r="T23" s="34"/>
      <c r="U23" s="34"/>
      <c r="V23" s="34"/>
      <c r="W23" s="34"/>
      <c r="X23" s="34"/>
      <c r="Y23" s="34"/>
      <c r="Z23" s="34"/>
    </row>
    <row r="24" spans="2:26" x14ac:dyDescent="0.25">
      <c r="M24" s="37" t="s">
        <v>38</v>
      </c>
      <c r="N24" s="112">
        <v>2018</v>
      </c>
      <c r="O24" s="112">
        <v>2019</v>
      </c>
      <c r="P24" s="112">
        <v>2020</v>
      </c>
      <c r="Q24" s="112">
        <v>2021</v>
      </c>
      <c r="R24" s="112">
        <v>2022</v>
      </c>
      <c r="S24" s="112">
        <v>2023</v>
      </c>
      <c r="T24" s="112">
        <v>2024</v>
      </c>
      <c r="U24" s="112">
        <v>2025</v>
      </c>
      <c r="V24" s="112">
        <v>2026</v>
      </c>
      <c r="W24" s="112">
        <v>2027</v>
      </c>
      <c r="X24" s="112">
        <v>2028</v>
      </c>
      <c r="Y24" s="112">
        <v>2029</v>
      </c>
      <c r="Z24" s="112">
        <v>2030</v>
      </c>
    </row>
    <row r="25" spans="2:26" x14ac:dyDescent="0.25">
      <c r="M25" s="12" t="s">
        <v>1</v>
      </c>
      <c r="N25" s="113">
        <v>0</v>
      </c>
      <c r="O25" s="113">
        <v>0</v>
      </c>
      <c r="P25" s="113">
        <v>0</v>
      </c>
      <c r="Q25" s="113">
        <v>0</v>
      </c>
      <c r="R25" s="113">
        <v>0</v>
      </c>
      <c r="S25" s="113">
        <v>0</v>
      </c>
      <c r="T25" s="113">
        <v>0</v>
      </c>
      <c r="U25" s="113">
        <v>0</v>
      </c>
      <c r="V25" s="113">
        <v>0</v>
      </c>
      <c r="W25" s="113">
        <v>0</v>
      </c>
      <c r="X25" s="113">
        <v>0</v>
      </c>
      <c r="Y25" s="113">
        <v>0</v>
      </c>
      <c r="Z25" s="113">
        <v>0</v>
      </c>
    </row>
    <row r="26" spans="2:26" x14ac:dyDescent="0.25">
      <c r="M26" s="13" t="s">
        <v>2</v>
      </c>
      <c r="N26" s="114">
        <v>0</v>
      </c>
      <c r="O26" s="114">
        <v>0</v>
      </c>
      <c r="P26" s="114">
        <v>0</v>
      </c>
      <c r="Q26" s="114">
        <v>0</v>
      </c>
      <c r="R26" s="114">
        <v>0</v>
      </c>
      <c r="S26" s="114">
        <v>0</v>
      </c>
      <c r="T26" s="114">
        <v>0</v>
      </c>
      <c r="U26" s="114">
        <v>0</v>
      </c>
      <c r="V26" s="114">
        <v>0</v>
      </c>
      <c r="W26" s="114">
        <v>0</v>
      </c>
      <c r="X26" s="114">
        <v>0</v>
      </c>
      <c r="Y26" s="114">
        <v>0</v>
      </c>
      <c r="Z26" s="114">
        <v>0</v>
      </c>
    </row>
    <row r="27" spans="2:26" x14ac:dyDescent="0.25">
      <c r="M27" s="13" t="s">
        <v>3</v>
      </c>
      <c r="N27" s="115">
        <v>0</v>
      </c>
      <c r="O27" s="115">
        <v>0</v>
      </c>
      <c r="P27" s="115">
        <v>0</v>
      </c>
      <c r="Q27" s="115">
        <v>0</v>
      </c>
      <c r="R27" s="115">
        <v>0</v>
      </c>
      <c r="S27" s="115">
        <v>0</v>
      </c>
      <c r="T27" s="115">
        <v>0</v>
      </c>
      <c r="U27" s="115">
        <v>0</v>
      </c>
      <c r="V27" s="115">
        <v>0</v>
      </c>
      <c r="W27" s="115">
        <v>0</v>
      </c>
      <c r="X27" s="115">
        <v>0</v>
      </c>
      <c r="Y27" s="115">
        <v>0</v>
      </c>
      <c r="Z27" s="115">
        <v>0</v>
      </c>
    </row>
    <row r="28" spans="2:26" x14ac:dyDescent="0.25">
      <c r="M28" s="13" t="s">
        <v>4</v>
      </c>
      <c r="N28" s="114">
        <v>0</v>
      </c>
      <c r="O28" s="114">
        <v>0</v>
      </c>
      <c r="P28" s="114">
        <v>0</v>
      </c>
      <c r="Q28" s="114">
        <v>0</v>
      </c>
      <c r="R28" s="114">
        <v>0</v>
      </c>
      <c r="S28" s="114">
        <v>0</v>
      </c>
      <c r="T28" s="114">
        <v>0</v>
      </c>
      <c r="U28" s="114">
        <v>0</v>
      </c>
      <c r="V28" s="114">
        <v>0</v>
      </c>
      <c r="W28" s="114">
        <v>0</v>
      </c>
      <c r="X28" s="114">
        <v>0</v>
      </c>
      <c r="Y28" s="114">
        <v>0</v>
      </c>
      <c r="Z28" s="114">
        <v>0</v>
      </c>
    </row>
    <row r="29" spans="2:26" x14ac:dyDescent="0.25">
      <c r="M29" s="13" t="s">
        <v>5</v>
      </c>
      <c r="N29" s="114">
        <v>0.47120768472208829</v>
      </c>
      <c r="O29" s="114">
        <v>0.3812453404412276</v>
      </c>
      <c r="P29" s="114">
        <v>0.249</v>
      </c>
      <c r="Q29" s="114">
        <v>0.20319999999999994</v>
      </c>
      <c r="R29" s="114">
        <v>0.15739999999999987</v>
      </c>
      <c r="S29" s="114">
        <v>0.11159999999999992</v>
      </c>
      <c r="T29" s="114">
        <v>6.5799999999999859E-2</v>
      </c>
      <c r="U29" s="114">
        <v>2.0000000000000018E-2</v>
      </c>
      <c r="V29" s="114">
        <v>1.6000000000000014E-2</v>
      </c>
      <c r="W29" s="114">
        <v>1.2000000000000011E-2</v>
      </c>
      <c r="X29" s="114">
        <v>8.0000000000000071E-3</v>
      </c>
      <c r="Y29" s="114">
        <v>4.0000000000000036E-3</v>
      </c>
      <c r="Z29" s="114">
        <v>0</v>
      </c>
    </row>
    <row r="30" spans="2:26" x14ac:dyDescent="0.25">
      <c r="M30" s="13" t="s">
        <v>6</v>
      </c>
      <c r="N30" s="114">
        <v>0</v>
      </c>
      <c r="O30" s="114">
        <v>0</v>
      </c>
      <c r="P30" s="114">
        <v>0</v>
      </c>
      <c r="Q30" s="114">
        <v>0</v>
      </c>
      <c r="R30" s="114">
        <v>0</v>
      </c>
      <c r="S30" s="114">
        <v>0</v>
      </c>
      <c r="T30" s="114">
        <v>0</v>
      </c>
      <c r="U30" s="114">
        <v>0</v>
      </c>
      <c r="V30" s="114">
        <v>0</v>
      </c>
      <c r="W30" s="114">
        <v>0</v>
      </c>
      <c r="X30" s="114">
        <v>0</v>
      </c>
      <c r="Y30" s="114">
        <v>0</v>
      </c>
      <c r="Z30" s="114">
        <v>0</v>
      </c>
    </row>
    <row r="31" spans="2:26" x14ac:dyDescent="0.25">
      <c r="M31" s="13" t="s">
        <v>7</v>
      </c>
      <c r="N31" s="114">
        <v>0.52854231527791173</v>
      </c>
      <c r="O31" s="114">
        <v>0.6187546595587724</v>
      </c>
      <c r="P31" s="114">
        <v>0.75</v>
      </c>
      <c r="Q31" s="114">
        <v>0.79</v>
      </c>
      <c r="R31" s="114">
        <v>0.83000000000000007</v>
      </c>
      <c r="S31" s="114">
        <v>0.87000000000000011</v>
      </c>
      <c r="T31" s="114">
        <v>0.91000000000000014</v>
      </c>
      <c r="U31" s="114">
        <v>0.95</v>
      </c>
      <c r="V31" s="114">
        <v>0.95</v>
      </c>
      <c r="W31" s="114">
        <v>0.95</v>
      </c>
      <c r="X31" s="114">
        <v>0.95</v>
      </c>
      <c r="Y31" s="114">
        <v>0.95</v>
      </c>
      <c r="Z31" s="114">
        <v>0.95</v>
      </c>
    </row>
    <row r="32" spans="2:26" x14ac:dyDescent="0.25">
      <c r="M32" s="13" t="s">
        <v>8</v>
      </c>
      <c r="N32" s="114">
        <v>0</v>
      </c>
      <c r="O32" s="114">
        <v>0</v>
      </c>
      <c r="P32" s="114">
        <v>0</v>
      </c>
      <c r="Q32" s="114">
        <v>0</v>
      </c>
      <c r="R32" s="114">
        <v>0</v>
      </c>
      <c r="S32" s="114">
        <v>0</v>
      </c>
      <c r="T32" s="114">
        <v>0</v>
      </c>
      <c r="U32" s="114">
        <v>0</v>
      </c>
      <c r="V32" s="114">
        <v>0</v>
      </c>
      <c r="W32" s="114">
        <v>0</v>
      </c>
      <c r="X32" s="114">
        <v>0</v>
      </c>
      <c r="Y32" s="114">
        <v>0</v>
      </c>
      <c r="Z32" s="114">
        <v>0</v>
      </c>
    </row>
    <row r="33" spans="2:26" x14ac:dyDescent="0.25">
      <c r="M33" s="13" t="s">
        <v>9</v>
      </c>
      <c r="N33" s="114">
        <v>0</v>
      </c>
      <c r="O33" s="114">
        <v>0</v>
      </c>
      <c r="P33" s="114">
        <v>0</v>
      </c>
      <c r="Q33" s="114">
        <v>0</v>
      </c>
      <c r="R33" s="114">
        <v>0</v>
      </c>
      <c r="S33" s="114">
        <v>0</v>
      </c>
      <c r="T33" s="114">
        <v>0</v>
      </c>
      <c r="U33" s="114">
        <v>0</v>
      </c>
      <c r="V33" s="114">
        <v>0</v>
      </c>
      <c r="W33" s="114">
        <v>0</v>
      </c>
      <c r="X33" s="114">
        <v>0</v>
      </c>
      <c r="Y33" s="114">
        <v>0</v>
      </c>
      <c r="Z33" s="114">
        <v>0</v>
      </c>
    </row>
    <row r="34" spans="2:26" x14ac:dyDescent="0.25">
      <c r="M34" s="13" t="s">
        <v>10</v>
      </c>
      <c r="N34" s="114">
        <v>0</v>
      </c>
      <c r="O34" s="114">
        <v>0</v>
      </c>
      <c r="P34" s="114">
        <v>0</v>
      </c>
      <c r="Q34" s="114">
        <v>3.0000000000000001E-3</v>
      </c>
      <c r="R34" s="114">
        <v>6.0000000000000001E-3</v>
      </c>
      <c r="S34" s="114">
        <v>9.0000000000000011E-3</v>
      </c>
      <c r="T34" s="114">
        <v>1.2E-2</v>
      </c>
      <c r="U34" s="114">
        <v>1.4999999999999999E-2</v>
      </c>
      <c r="V34" s="114">
        <v>1.7000000000000001E-2</v>
      </c>
      <c r="W34" s="114">
        <v>1.9000000000000003E-2</v>
      </c>
      <c r="X34" s="114">
        <v>2.1000000000000005E-2</v>
      </c>
      <c r="Y34" s="114">
        <v>2.3000000000000007E-2</v>
      </c>
      <c r="Z34" s="114">
        <v>2.5000000000000001E-2</v>
      </c>
    </row>
    <row r="35" spans="2:26" x14ac:dyDescent="0.25">
      <c r="M35" s="13" t="s">
        <v>11</v>
      </c>
      <c r="N35" s="115">
        <v>0</v>
      </c>
      <c r="O35" s="115">
        <v>0</v>
      </c>
      <c r="P35" s="115">
        <v>0</v>
      </c>
      <c r="Q35" s="115">
        <v>0</v>
      </c>
      <c r="R35" s="115">
        <v>0</v>
      </c>
      <c r="S35" s="115">
        <v>0</v>
      </c>
      <c r="T35" s="115">
        <v>0</v>
      </c>
      <c r="U35" s="114">
        <v>0</v>
      </c>
      <c r="V35" s="114">
        <v>0</v>
      </c>
      <c r="W35" s="114">
        <v>0</v>
      </c>
      <c r="X35" s="114">
        <v>0</v>
      </c>
      <c r="Y35" s="114">
        <v>0</v>
      </c>
      <c r="Z35" s="114">
        <v>0</v>
      </c>
    </row>
    <row r="36" spans="2:26" x14ac:dyDescent="0.25">
      <c r="M36" s="13" t="s">
        <v>12</v>
      </c>
      <c r="N36" s="116">
        <v>2.5000000000000001E-4</v>
      </c>
      <c r="O36" s="116">
        <v>0</v>
      </c>
      <c r="P36" s="116">
        <v>1E-3</v>
      </c>
      <c r="Q36" s="116">
        <v>3.7999999999999996E-3</v>
      </c>
      <c r="R36" s="116">
        <v>6.5999999999999991E-3</v>
      </c>
      <c r="S36" s="116">
        <v>9.3999999999999986E-3</v>
      </c>
      <c r="T36" s="116">
        <v>1.2199999999999999E-2</v>
      </c>
      <c r="U36" s="116">
        <v>1.4999999999999999E-2</v>
      </c>
      <c r="V36" s="116">
        <v>1.7000000000000001E-2</v>
      </c>
      <c r="W36" s="116">
        <v>1.9000000000000003E-2</v>
      </c>
      <c r="X36" s="116">
        <v>2.1000000000000005E-2</v>
      </c>
      <c r="Y36" s="116">
        <v>2.3000000000000007E-2</v>
      </c>
      <c r="Z36" s="116">
        <v>2.5000000000000001E-2</v>
      </c>
    </row>
    <row r="37" spans="2:26" x14ac:dyDescent="0.25">
      <c r="M37" s="13" t="s">
        <v>13</v>
      </c>
      <c r="N37" s="115">
        <v>0</v>
      </c>
      <c r="O37" s="115">
        <v>0</v>
      </c>
      <c r="P37" s="115">
        <v>0</v>
      </c>
      <c r="Q37" s="115">
        <v>0</v>
      </c>
      <c r="R37" s="115">
        <v>0</v>
      </c>
      <c r="S37" s="115">
        <v>0</v>
      </c>
      <c r="T37" s="115">
        <v>0</v>
      </c>
      <c r="U37" s="115">
        <v>0</v>
      </c>
      <c r="V37" s="115">
        <v>0</v>
      </c>
      <c r="W37" s="115">
        <v>0</v>
      </c>
      <c r="X37" s="115">
        <v>0</v>
      </c>
      <c r="Y37" s="115">
        <v>0</v>
      </c>
      <c r="Z37" s="115">
        <v>0</v>
      </c>
    </row>
    <row r="38" spans="2:26" x14ac:dyDescent="0.25">
      <c r="M38" s="13" t="s">
        <v>14</v>
      </c>
      <c r="N38" s="117">
        <v>0</v>
      </c>
      <c r="O38" s="117">
        <v>0</v>
      </c>
      <c r="P38" s="117">
        <v>0</v>
      </c>
      <c r="Q38" s="117">
        <v>0</v>
      </c>
      <c r="R38" s="117">
        <v>0</v>
      </c>
      <c r="S38" s="117">
        <v>0</v>
      </c>
      <c r="T38" s="117">
        <v>0</v>
      </c>
      <c r="U38" s="117">
        <v>0</v>
      </c>
      <c r="V38" s="117">
        <v>0</v>
      </c>
      <c r="W38" s="117">
        <v>0</v>
      </c>
      <c r="X38" s="117">
        <v>0</v>
      </c>
      <c r="Y38" s="117">
        <v>0</v>
      </c>
      <c r="Z38" s="117">
        <v>0</v>
      </c>
    </row>
    <row r="39" spans="2:26" x14ac:dyDescent="0.25">
      <c r="M39" s="20" t="s">
        <v>0</v>
      </c>
      <c r="N39" s="118">
        <v>1</v>
      </c>
      <c r="O39" s="118">
        <v>1</v>
      </c>
      <c r="P39" s="118">
        <v>1</v>
      </c>
      <c r="Q39" s="118">
        <v>1</v>
      </c>
      <c r="R39" s="118">
        <v>1</v>
      </c>
      <c r="S39" s="118">
        <v>1</v>
      </c>
      <c r="T39" s="118">
        <v>1</v>
      </c>
      <c r="U39" s="118">
        <v>1</v>
      </c>
      <c r="V39" s="118">
        <v>1</v>
      </c>
      <c r="W39" s="118">
        <v>1</v>
      </c>
      <c r="X39" s="118">
        <v>1</v>
      </c>
      <c r="Y39" s="118">
        <v>1</v>
      </c>
      <c r="Z39" s="118">
        <v>1</v>
      </c>
    </row>
    <row r="40" spans="2:26" x14ac:dyDescent="0.25">
      <c r="M40" s="34"/>
      <c r="N40" s="34"/>
      <c r="O40" s="34"/>
      <c r="P40" s="34"/>
      <c r="Q40" s="34"/>
      <c r="R40" s="34"/>
      <c r="S40" s="34"/>
      <c r="T40" s="34"/>
      <c r="U40" s="34"/>
      <c r="V40" s="34"/>
      <c r="W40" s="34"/>
      <c r="X40" s="34"/>
      <c r="Y40" s="34"/>
      <c r="Z40" s="34"/>
    </row>
    <row r="41" spans="2:26" x14ac:dyDescent="0.25">
      <c r="M41" s="34"/>
      <c r="N41" s="34"/>
      <c r="O41" s="34"/>
      <c r="P41" s="34"/>
      <c r="Q41" s="34"/>
      <c r="R41" s="34"/>
      <c r="S41" s="34"/>
      <c r="T41" s="34"/>
      <c r="U41" s="34"/>
      <c r="V41" s="34"/>
      <c r="W41" s="34"/>
      <c r="X41" s="34"/>
      <c r="Y41" s="34"/>
      <c r="Z41" s="34"/>
    </row>
    <row r="42" spans="2:26" x14ac:dyDescent="0.25">
      <c r="B42" s="34" t="s">
        <v>299</v>
      </c>
      <c r="M42" s="34" t="s">
        <v>299</v>
      </c>
      <c r="N42" s="34"/>
      <c r="O42" s="34"/>
      <c r="P42" s="34"/>
      <c r="Q42" s="34"/>
      <c r="R42" s="34"/>
      <c r="S42" s="34"/>
      <c r="T42" s="34"/>
      <c r="U42" s="34"/>
      <c r="V42" s="34"/>
      <c r="W42" s="34"/>
      <c r="X42" s="34"/>
      <c r="Y42" s="34"/>
      <c r="Z42" s="34"/>
    </row>
    <row r="43" spans="2:26" x14ac:dyDescent="0.25">
      <c r="M43" s="37" t="s">
        <v>38</v>
      </c>
      <c r="N43" s="112">
        <v>2018</v>
      </c>
      <c r="O43" s="112">
        <v>2019</v>
      </c>
      <c r="P43" s="112">
        <v>2020</v>
      </c>
      <c r="Q43" s="112">
        <v>2021</v>
      </c>
      <c r="R43" s="112">
        <v>2022</v>
      </c>
      <c r="S43" s="112">
        <v>2023</v>
      </c>
      <c r="T43" s="112">
        <v>2024</v>
      </c>
      <c r="U43" s="112">
        <v>2025</v>
      </c>
      <c r="V43" s="112">
        <v>2026</v>
      </c>
      <c r="W43" s="112">
        <v>2027</v>
      </c>
      <c r="X43" s="112">
        <v>2028</v>
      </c>
      <c r="Y43" s="112">
        <v>2029</v>
      </c>
      <c r="Z43" s="112">
        <v>2030</v>
      </c>
    </row>
    <row r="44" spans="2:26" x14ac:dyDescent="0.25">
      <c r="M44" s="12" t="s">
        <v>1</v>
      </c>
      <c r="N44" s="113">
        <v>0</v>
      </c>
      <c r="O44" s="113">
        <v>0</v>
      </c>
      <c r="P44" s="113">
        <v>0</v>
      </c>
      <c r="Q44" s="113">
        <v>0</v>
      </c>
      <c r="R44" s="113">
        <v>0</v>
      </c>
      <c r="S44" s="113">
        <v>0</v>
      </c>
      <c r="T44" s="113">
        <v>0</v>
      </c>
      <c r="U44" s="113">
        <v>0</v>
      </c>
      <c r="V44" s="113">
        <v>0</v>
      </c>
      <c r="W44" s="113">
        <v>0</v>
      </c>
      <c r="X44" s="113">
        <v>0</v>
      </c>
      <c r="Y44" s="113">
        <v>0</v>
      </c>
      <c r="Z44" s="113">
        <v>0</v>
      </c>
    </row>
    <row r="45" spans="2:26" x14ac:dyDescent="0.25">
      <c r="M45" s="13" t="s">
        <v>2</v>
      </c>
      <c r="N45" s="114">
        <v>0</v>
      </c>
      <c r="O45" s="114">
        <v>0</v>
      </c>
      <c r="P45" s="114">
        <v>0</v>
      </c>
      <c r="Q45" s="114">
        <v>0</v>
      </c>
      <c r="R45" s="114">
        <v>0</v>
      </c>
      <c r="S45" s="114">
        <v>0</v>
      </c>
      <c r="T45" s="114">
        <v>0</v>
      </c>
      <c r="U45" s="114">
        <v>0</v>
      </c>
      <c r="V45" s="114">
        <v>0</v>
      </c>
      <c r="W45" s="114">
        <v>0</v>
      </c>
      <c r="X45" s="114">
        <v>0</v>
      </c>
      <c r="Y45" s="114">
        <v>0</v>
      </c>
      <c r="Z45" s="114">
        <v>0</v>
      </c>
    </row>
    <row r="46" spans="2:26" x14ac:dyDescent="0.25">
      <c r="M46" s="13" t="s">
        <v>3</v>
      </c>
      <c r="N46" s="115">
        <v>0</v>
      </c>
      <c r="O46" s="115">
        <v>0</v>
      </c>
      <c r="P46" s="115">
        <v>0</v>
      </c>
      <c r="Q46" s="115">
        <v>0</v>
      </c>
      <c r="R46" s="115">
        <v>0</v>
      </c>
      <c r="S46" s="115">
        <v>0</v>
      </c>
      <c r="T46" s="115">
        <v>0</v>
      </c>
      <c r="U46" s="115">
        <v>0</v>
      </c>
      <c r="V46" s="115">
        <v>0</v>
      </c>
      <c r="W46" s="115">
        <v>0</v>
      </c>
      <c r="X46" s="115">
        <v>0</v>
      </c>
      <c r="Y46" s="115">
        <v>0</v>
      </c>
      <c r="Z46" s="115">
        <v>0</v>
      </c>
    </row>
    <row r="47" spans="2:26" x14ac:dyDescent="0.25">
      <c r="M47" s="13" t="s">
        <v>4</v>
      </c>
      <c r="N47" s="114">
        <v>0</v>
      </c>
      <c r="O47" s="114">
        <v>0</v>
      </c>
      <c r="P47" s="114">
        <v>0</v>
      </c>
      <c r="Q47" s="114">
        <v>0</v>
      </c>
      <c r="R47" s="114">
        <v>0</v>
      </c>
      <c r="S47" s="114">
        <v>0</v>
      </c>
      <c r="T47" s="114">
        <v>0</v>
      </c>
      <c r="U47" s="114">
        <v>0</v>
      </c>
      <c r="V47" s="114">
        <v>0</v>
      </c>
      <c r="W47" s="114">
        <v>0</v>
      </c>
      <c r="X47" s="114">
        <v>0</v>
      </c>
      <c r="Y47" s="114">
        <v>0</v>
      </c>
      <c r="Z47" s="114">
        <v>0</v>
      </c>
    </row>
    <row r="48" spans="2:26" x14ac:dyDescent="0.25">
      <c r="M48" s="13" t="s">
        <v>5</v>
      </c>
      <c r="N48" s="114">
        <v>0.94969999999999999</v>
      </c>
      <c r="O48" s="114">
        <v>0.92474999999999996</v>
      </c>
      <c r="P48" s="114">
        <v>0.89979999999999993</v>
      </c>
      <c r="Q48" s="114">
        <v>0.83963999999999994</v>
      </c>
      <c r="R48" s="114">
        <v>0.77947999999999995</v>
      </c>
      <c r="S48" s="114">
        <v>0.71931999999999996</v>
      </c>
      <c r="T48" s="114">
        <v>0.65915999999999997</v>
      </c>
      <c r="U48" s="114">
        <v>0.59899999999999998</v>
      </c>
      <c r="V48" s="114">
        <v>0.51700000000000002</v>
      </c>
      <c r="W48" s="114">
        <v>0.43500000000000005</v>
      </c>
      <c r="X48" s="114">
        <v>0.35299999999999998</v>
      </c>
      <c r="Y48" s="114">
        <v>0.27100000000000002</v>
      </c>
      <c r="Z48" s="114">
        <v>0.19899999999999995</v>
      </c>
    </row>
    <row r="49" spans="2:26" x14ac:dyDescent="0.25">
      <c r="M49" s="13" t="s">
        <v>6</v>
      </c>
      <c r="N49" s="114">
        <v>0</v>
      </c>
      <c r="O49" s="114">
        <v>0</v>
      </c>
      <c r="P49" s="114">
        <v>0</v>
      </c>
      <c r="Q49" s="114">
        <v>0</v>
      </c>
      <c r="R49" s="114">
        <v>0</v>
      </c>
      <c r="S49" s="114">
        <v>0</v>
      </c>
      <c r="T49" s="114">
        <v>0</v>
      </c>
      <c r="U49" s="114">
        <v>0</v>
      </c>
      <c r="V49" s="114">
        <v>0</v>
      </c>
      <c r="W49" s="114">
        <v>0</v>
      </c>
      <c r="X49" s="114">
        <v>0</v>
      </c>
      <c r="Y49" s="114">
        <v>0</v>
      </c>
      <c r="Z49" s="114">
        <v>0</v>
      </c>
    </row>
    <row r="50" spans="2:26" x14ac:dyDescent="0.25">
      <c r="M50" s="13" t="s">
        <v>7</v>
      </c>
      <c r="N50" s="114">
        <v>0.05</v>
      </c>
      <c r="O50" s="114">
        <v>7.5000000000000011E-2</v>
      </c>
      <c r="P50" s="114">
        <v>0.1</v>
      </c>
      <c r="Q50" s="114">
        <v>0.13</v>
      </c>
      <c r="R50" s="114">
        <v>0.16</v>
      </c>
      <c r="S50" s="114">
        <v>0.19</v>
      </c>
      <c r="T50" s="114">
        <v>0.22</v>
      </c>
      <c r="U50" s="114">
        <v>0.25</v>
      </c>
      <c r="V50" s="114">
        <v>0.3</v>
      </c>
      <c r="W50" s="114">
        <v>0.35</v>
      </c>
      <c r="X50" s="114">
        <v>0.4</v>
      </c>
      <c r="Y50" s="114">
        <v>0.45</v>
      </c>
      <c r="Z50" s="114">
        <v>0.5</v>
      </c>
    </row>
    <row r="51" spans="2:26" x14ac:dyDescent="0.25">
      <c r="M51" s="13" t="s">
        <v>8</v>
      </c>
      <c r="N51" s="114">
        <v>0</v>
      </c>
      <c r="O51" s="114">
        <v>0</v>
      </c>
      <c r="P51" s="114">
        <v>0</v>
      </c>
      <c r="Q51" s="114">
        <v>0</v>
      </c>
      <c r="R51" s="114">
        <v>0</v>
      </c>
      <c r="S51" s="114">
        <v>0</v>
      </c>
      <c r="T51" s="114">
        <v>0</v>
      </c>
      <c r="U51" s="114">
        <v>0</v>
      </c>
      <c r="V51" s="114">
        <v>0</v>
      </c>
      <c r="W51" s="114">
        <v>0</v>
      </c>
      <c r="X51" s="114">
        <v>0</v>
      </c>
      <c r="Y51" s="114">
        <v>0</v>
      </c>
      <c r="Z51" s="114">
        <v>0</v>
      </c>
    </row>
    <row r="52" spans="2:26" x14ac:dyDescent="0.25">
      <c r="M52" s="13" t="s">
        <v>9</v>
      </c>
      <c r="N52" s="114">
        <v>0</v>
      </c>
      <c r="O52" s="114">
        <v>0</v>
      </c>
      <c r="P52" s="114">
        <v>0</v>
      </c>
      <c r="Q52" s="114">
        <v>0</v>
      </c>
      <c r="R52" s="114">
        <v>0</v>
      </c>
      <c r="S52" s="114">
        <v>0</v>
      </c>
      <c r="T52" s="114">
        <v>0</v>
      </c>
      <c r="U52" s="114">
        <v>0</v>
      </c>
      <c r="V52" s="114">
        <v>0</v>
      </c>
      <c r="W52" s="114">
        <v>0</v>
      </c>
      <c r="X52" s="114">
        <v>0</v>
      </c>
      <c r="Y52" s="114">
        <v>0</v>
      </c>
      <c r="Z52" s="114">
        <v>0</v>
      </c>
    </row>
    <row r="53" spans="2:26" x14ac:dyDescent="0.25">
      <c r="M53" s="13" t="s">
        <v>10</v>
      </c>
      <c r="N53" s="114">
        <v>0</v>
      </c>
      <c r="O53" s="114">
        <v>0</v>
      </c>
      <c r="P53" s="114">
        <v>0</v>
      </c>
      <c r="Q53" s="114">
        <v>0.03</v>
      </c>
      <c r="R53" s="114">
        <v>0.06</v>
      </c>
      <c r="S53" s="114">
        <v>0.09</v>
      </c>
      <c r="T53" s="114">
        <v>0.12</v>
      </c>
      <c r="U53" s="114">
        <v>0.15</v>
      </c>
      <c r="V53" s="114">
        <v>0.18</v>
      </c>
      <c r="W53" s="114">
        <v>0.21</v>
      </c>
      <c r="X53" s="114">
        <v>0.24</v>
      </c>
      <c r="Y53" s="114">
        <v>0.27</v>
      </c>
      <c r="Z53" s="114">
        <v>0.3</v>
      </c>
    </row>
    <row r="54" spans="2:26" x14ac:dyDescent="0.25">
      <c r="M54" s="13" t="s">
        <v>11</v>
      </c>
      <c r="N54" s="115">
        <v>0</v>
      </c>
      <c r="O54" s="115">
        <v>0</v>
      </c>
      <c r="P54" s="115">
        <v>0</v>
      </c>
      <c r="Q54" s="115">
        <v>0</v>
      </c>
      <c r="R54" s="115">
        <v>0</v>
      </c>
      <c r="S54" s="115">
        <v>0</v>
      </c>
      <c r="T54" s="115">
        <v>0</v>
      </c>
      <c r="U54" s="114">
        <v>0</v>
      </c>
      <c r="V54" s="114">
        <v>0</v>
      </c>
      <c r="W54" s="114">
        <v>0</v>
      </c>
      <c r="X54" s="114">
        <v>0</v>
      </c>
      <c r="Y54" s="114">
        <v>0</v>
      </c>
      <c r="Z54" s="114">
        <v>0</v>
      </c>
    </row>
    <row r="55" spans="2:26" x14ac:dyDescent="0.25">
      <c r="M55" s="13" t="s">
        <v>12</v>
      </c>
      <c r="N55" s="116">
        <v>3.0000000000000003E-4</v>
      </c>
      <c r="O55" s="116">
        <v>2.5000000000000001E-4</v>
      </c>
      <c r="P55" s="116">
        <v>2.0000000000000001E-4</v>
      </c>
      <c r="Q55" s="116">
        <v>3.6000000000000002E-4</v>
      </c>
      <c r="R55" s="116">
        <v>5.2000000000000006E-4</v>
      </c>
      <c r="S55" s="116">
        <v>6.8000000000000005E-4</v>
      </c>
      <c r="T55" s="116">
        <v>8.4000000000000003E-4</v>
      </c>
      <c r="U55" s="116">
        <v>1E-3</v>
      </c>
      <c r="V55" s="116">
        <v>1E-3</v>
      </c>
      <c r="W55" s="116">
        <v>1E-3</v>
      </c>
      <c r="X55" s="116">
        <v>1E-3</v>
      </c>
      <c r="Y55" s="116">
        <v>1E-3</v>
      </c>
      <c r="Z55" s="116">
        <v>1E-3</v>
      </c>
    </row>
    <row r="56" spans="2:26" x14ac:dyDescent="0.25">
      <c r="M56" s="13" t="s">
        <v>13</v>
      </c>
      <c r="N56" s="115">
        <v>0</v>
      </c>
      <c r="O56" s="115">
        <v>0</v>
      </c>
      <c r="P56" s="115">
        <v>0</v>
      </c>
      <c r="Q56" s="115">
        <v>0</v>
      </c>
      <c r="R56" s="115">
        <v>0</v>
      </c>
      <c r="S56" s="115">
        <v>0</v>
      </c>
      <c r="T56" s="115">
        <v>0</v>
      </c>
      <c r="U56" s="115">
        <v>0</v>
      </c>
      <c r="V56" s="115">
        <v>2E-3</v>
      </c>
      <c r="W56" s="115">
        <v>4.0000000000000001E-3</v>
      </c>
      <c r="X56" s="115">
        <v>6.0000000000000001E-3</v>
      </c>
      <c r="Y56" s="115">
        <v>8.0000000000000002E-3</v>
      </c>
      <c r="Z56" s="115">
        <v>0</v>
      </c>
    </row>
    <row r="57" spans="2:26" x14ac:dyDescent="0.25">
      <c r="M57" s="13" t="s">
        <v>14</v>
      </c>
      <c r="N57" s="117">
        <v>0</v>
      </c>
      <c r="O57" s="117">
        <v>0</v>
      </c>
      <c r="P57" s="117">
        <v>0</v>
      </c>
      <c r="Q57" s="117">
        <v>0</v>
      </c>
      <c r="R57" s="117">
        <v>0</v>
      </c>
      <c r="S57" s="117">
        <v>0</v>
      </c>
      <c r="T57" s="117">
        <v>0</v>
      </c>
      <c r="U57" s="117">
        <v>0</v>
      </c>
      <c r="V57" s="117">
        <v>0</v>
      </c>
      <c r="W57" s="117">
        <v>0</v>
      </c>
      <c r="X57" s="117">
        <v>0</v>
      </c>
      <c r="Y57" s="117">
        <v>0</v>
      </c>
      <c r="Z57" s="117">
        <v>0</v>
      </c>
    </row>
    <row r="58" spans="2:26" x14ac:dyDescent="0.25">
      <c r="M58" s="20" t="s">
        <v>0</v>
      </c>
      <c r="N58" s="118">
        <v>1</v>
      </c>
      <c r="O58" s="118">
        <v>0.99999999999999989</v>
      </c>
      <c r="P58" s="118">
        <v>0.99999999999999989</v>
      </c>
      <c r="Q58" s="118">
        <v>1</v>
      </c>
      <c r="R58" s="118">
        <v>0.99999999999999989</v>
      </c>
      <c r="S58" s="118">
        <v>0.99999999999999989</v>
      </c>
      <c r="T58" s="118">
        <v>0.99999999999999989</v>
      </c>
      <c r="U58" s="118">
        <v>1</v>
      </c>
      <c r="V58" s="118">
        <v>0.99999999999999989</v>
      </c>
      <c r="W58" s="118">
        <v>1</v>
      </c>
      <c r="X58" s="118">
        <v>1</v>
      </c>
      <c r="Y58" s="118">
        <v>1</v>
      </c>
      <c r="Z58" s="118">
        <v>0.99999999999999989</v>
      </c>
    </row>
    <row r="59" spans="2:26" x14ac:dyDescent="0.25">
      <c r="M59" s="34"/>
      <c r="N59" s="34"/>
      <c r="O59" s="34"/>
      <c r="P59" s="34"/>
      <c r="Q59" s="34"/>
      <c r="R59" s="34"/>
      <c r="S59" s="34"/>
      <c r="T59" s="34"/>
      <c r="U59" s="34"/>
      <c r="V59" s="34"/>
      <c r="W59" s="34"/>
      <c r="X59" s="34"/>
      <c r="Y59" s="34"/>
      <c r="Z59" s="34"/>
    </row>
    <row r="60" spans="2:26" x14ac:dyDescent="0.25">
      <c r="M60" s="34"/>
      <c r="N60" s="34"/>
      <c r="O60" s="34"/>
      <c r="P60" s="34"/>
      <c r="Q60" s="34"/>
      <c r="R60" s="34"/>
      <c r="S60" s="34"/>
      <c r="T60" s="34"/>
      <c r="U60" s="34"/>
      <c r="V60" s="34"/>
      <c r="W60" s="34"/>
      <c r="X60" s="34"/>
      <c r="Y60" s="34"/>
      <c r="Z60" s="34"/>
    </row>
    <row r="61" spans="2:26" x14ac:dyDescent="0.25">
      <c r="B61" s="34" t="s">
        <v>298</v>
      </c>
      <c r="M61" s="34" t="s">
        <v>298</v>
      </c>
      <c r="N61" s="34"/>
      <c r="O61" s="34"/>
      <c r="P61" s="34"/>
      <c r="Q61" s="34"/>
      <c r="R61" s="34"/>
      <c r="S61" s="34"/>
      <c r="T61" s="34"/>
      <c r="U61" s="34"/>
      <c r="V61" s="34"/>
      <c r="W61" s="34"/>
      <c r="X61" s="34"/>
      <c r="Y61" s="34"/>
      <c r="Z61" s="34"/>
    </row>
    <row r="62" spans="2:26" x14ac:dyDescent="0.25">
      <c r="M62" s="37" t="s">
        <v>38</v>
      </c>
      <c r="N62" s="112">
        <v>2018</v>
      </c>
      <c r="O62" s="112">
        <v>2019</v>
      </c>
      <c r="P62" s="112">
        <v>2020</v>
      </c>
      <c r="Q62" s="112">
        <v>2021</v>
      </c>
      <c r="R62" s="112">
        <v>2022</v>
      </c>
      <c r="S62" s="112">
        <v>2023</v>
      </c>
      <c r="T62" s="112">
        <v>2024</v>
      </c>
      <c r="U62" s="112">
        <v>2025</v>
      </c>
      <c r="V62" s="112">
        <v>2026</v>
      </c>
      <c r="W62" s="112">
        <v>2027</v>
      </c>
      <c r="X62" s="112">
        <v>2028</v>
      </c>
      <c r="Y62" s="112">
        <v>2029</v>
      </c>
      <c r="Z62" s="112">
        <v>2030</v>
      </c>
    </row>
    <row r="63" spans="2:26" x14ac:dyDescent="0.25">
      <c r="M63" s="12" t="s">
        <v>1</v>
      </c>
      <c r="N63" s="113">
        <v>0</v>
      </c>
      <c r="O63" s="113">
        <v>0</v>
      </c>
      <c r="P63" s="113">
        <v>0</v>
      </c>
      <c r="Q63" s="113">
        <v>0</v>
      </c>
      <c r="R63" s="113">
        <v>0</v>
      </c>
      <c r="S63" s="113">
        <v>0</v>
      </c>
      <c r="T63" s="113">
        <v>0</v>
      </c>
      <c r="U63" s="113">
        <v>0</v>
      </c>
      <c r="V63" s="113">
        <v>0</v>
      </c>
      <c r="W63" s="113">
        <v>0</v>
      </c>
      <c r="X63" s="113">
        <v>0</v>
      </c>
      <c r="Y63" s="113">
        <v>0</v>
      </c>
      <c r="Z63" s="113">
        <v>0</v>
      </c>
    </row>
    <row r="64" spans="2:26" x14ac:dyDescent="0.25">
      <c r="M64" s="13" t="s">
        <v>2</v>
      </c>
      <c r="N64" s="114">
        <v>0</v>
      </c>
      <c r="O64" s="114">
        <v>0</v>
      </c>
      <c r="P64" s="114">
        <v>0</v>
      </c>
      <c r="Q64" s="114">
        <v>0</v>
      </c>
      <c r="R64" s="114">
        <v>0</v>
      </c>
      <c r="S64" s="114">
        <v>0</v>
      </c>
      <c r="T64" s="114">
        <v>0</v>
      </c>
      <c r="U64" s="114">
        <v>0</v>
      </c>
      <c r="V64" s="114">
        <v>0</v>
      </c>
      <c r="W64" s="114">
        <v>0</v>
      </c>
      <c r="X64" s="114">
        <v>0</v>
      </c>
      <c r="Y64" s="114">
        <v>0</v>
      </c>
      <c r="Z64" s="114">
        <v>0</v>
      </c>
    </row>
    <row r="65" spans="2:26" x14ac:dyDescent="0.25">
      <c r="M65" s="13" t="s">
        <v>3</v>
      </c>
      <c r="N65" s="115">
        <v>0.97099999999999997</v>
      </c>
      <c r="O65" s="115">
        <v>0.94799999999999995</v>
      </c>
      <c r="P65" s="115">
        <v>0.92500000000000004</v>
      </c>
      <c r="Q65" s="115">
        <v>0.85799999999999998</v>
      </c>
      <c r="R65" s="115">
        <v>0.79099999999999993</v>
      </c>
      <c r="S65" s="115">
        <v>0.72399999999999998</v>
      </c>
      <c r="T65" s="115">
        <v>0.65700000000000003</v>
      </c>
      <c r="U65" s="115">
        <v>0.59</v>
      </c>
      <c r="V65" s="115">
        <v>0.47199999999999998</v>
      </c>
      <c r="W65" s="115">
        <v>0.35399999999999998</v>
      </c>
      <c r="X65" s="115">
        <v>0.23599999999999999</v>
      </c>
      <c r="Y65" s="115">
        <v>0.11799999999999999</v>
      </c>
      <c r="Z65" s="115">
        <v>0</v>
      </c>
    </row>
    <row r="66" spans="2:26" x14ac:dyDescent="0.25">
      <c r="M66" s="13" t="s">
        <v>4</v>
      </c>
      <c r="N66" s="114">
        <v>0</v>
      </c>
      <c r="O66" s="114">
        <v>0</v>
      </c>
      <c r="P66" s="114">
        <v>0</v>
      </c>
      <c r="Q66" s="114">
        <v>0</v>
      </c>
      <c r="R66" s="114">
        <v>0</v>
      </c>
      <c r="S66" s="114">
        <v>0</v>
      </c>
      <c r="T66" s="114">
        <v>0</v>
      </c>
      <c r="U66" s="114">
        <v>0</v>
      </c>
      <c r="V66" s="114">
        <v>0</v>
      </c>
      <c r="W66" s="114">
        <v>0</v>
      </c>
      <c r="X66" s="114">
        <v>0</v>
      </c>
      <c r="Y66" s="114">
        <v>0</v>
      </c>
      <c r="Z66" s="114">
        <v>0</v>
      </c>
    </row>
    <row r="67" spans="2:26" x14ac:dyDescent="0.25">
      <c r="M67" s="13" t="s">
        <v>5</v>
      </c>
      <c r="N67" s="114">
        <v>0</v>
      </c>
      <c r="O67" s="114">
        <v>0</v>
      </c>
      <c r="P67" s="114">
        <v>0</v>
      </c>
      <c r="Q67" s="114">
        <v>0</v>
      </c>
      <c r="R67" s="114">
        <v>0</v>
      </c>
      <c r="S67" s="114">
        <v>0</v>
      </c>
      <c r="T67" s="114">
        <v>0</v>
      </c>
      <c r="U67" s="114">
        <v>0</v>
      </c>
      <c r="V67" s="114">
        <v>0</v>
      </c>
      <c r="W67" s="114">
        <v>0</v>
      </c>
      <c r="X67" s="114">
        <v>0</v>
      </c>
      <c r="Y67" s="114">
        <v>0</v>
      </c>
      <c r="Z67" s="114">
        <v>0</v>
      </c>
    </row>
    <row r="68" spans="2:26" x14ac:dyDescent="0.25">
      <c r="M68" s="13" t="s">
        <v>6</v>
      </c>
      <c r="N68" s="114">
        <v>0</v>
      </c>
      <c r="O68" s="114">
        <v>0</v>
      </c>
      <c r="P68" s="114">
        <v>0</v>
      </c>
      <c r="Q68" s="114">
        <v>0</v>
      </c>
      <c r="R68" s="114">
        <v>0</v>
      </c>
      <c r="S68" s="114">
        <v>0</v>
      </c>
      <c r="T68" s="114">
        <v>0</v>
      </c>
      <c r="U68" s="114">
        <v>0</v>
      </c>
      <c r="V68" s="114">
        <v>0</v>
      </c>
      <c r="W68" s="114">
        <v>0</v>
      </c>
      <c r="X68" s="114">
        <v>0</v>
      </c>
      <c r="Y68" s="114">
        <v>0</v>
      </c>
      <c r="Z68" s="114">
        <v>0</v>
      </c>
    </row>
    <row r="69" spans="2:26" x14ac:dyDescent="0.25">
      <c r="M69" s="13" t="s">
        <v>7</v>
      </c>
      <c r="N69" s="114">
        <v>0</v>
      </c>
      <c r="O69" s="114">
        <v>0</v>
      </c>
      <c r="P69" s="114">
        <v>0</v>
      </c>
      <c r="Q69" s="114">
        <v>0</v>
      </c>
      <c r="R69" s="114">
        <v>0</v>
      </c>
      <c r="S69" s="114">
        <v>0</v>
      </c>
      <c r="T69" s="114">
        <v>0</v>
      </c>
      <c r="U69" s="114">
        <v>0</v>
      </c>
      <c r="V69" s="114">
        <v>0</v>
      </c>
      <c r="W69" s="114">
        <v>0</v>
      </c>
      <c r="X69" s="114">
        <v>0</v>
      </c>
      <c r="Y69" s="114">
        <v>0</v>
      </c>
      <c r="Z69" s="114">
        <v>0</v>
      </c>
    </row>
    <row r="70" spans="2:26" x14ac:dyDescent="0.25">
      <c r="M70" s="13" t="s">
        <v>8</v>
      </c>
      <c r="N70" s="114">
        <v>0</v>
      </c>
      <c r="O70" s="114">
        <v>0</v>
      </c>
      <c r="P70" s="114">
        <v>0</v>
      </c>
      <c r="Q70" s="114">
        <v>0</v>
      </c>
      <c r="R70" s="114">
        <v>0</v>
      </c>
      <c r="S70" s="114">
        <v>0</v>
      </c>
      <c r="T70" s="114">
        <v>0</v>
      </c>
      <c r="U70" s="114">
        <v>0</v>
      </c>
      <c r="V70" s="114">
        <v>0</v>
      </c>
      <c r="W70" s="114">
        <v>0</v>
      </c>
      <c r="X70" s="114">
        <v>0</v>
      </c>
      <c r="Y70" s="114">
        <v>0</v>
      </c>
      <c r="Z70" s="114">
        <v>0</v>
      </c>
    </row>
    <row r="71" spans="2:26" x14ac:dyDescent="0.25">
      <c r="M71" s="13" t="s">
        <v>9</v>
      </c>
      <c r="N71" s="114">
        <v>0</v>
      </c>
      <c r="O71" s="114">
        <v>0</v>
      </c>
      <c r="P71" s="114">
        <v>0</v>
      </c>
      <c r="Q71" s="114">
        <v>0</v>
      </c>
      <c r="R71" s="114">
        <v>0</v>
      </c>
      <c r="S71" s="114">
        <v>0</v>
      </c>
      <c r="T71" s="114">
        <v>0</v>
      </c>
      <c r="U71" s="114">
        <v>0</v>
      </c>
      <c r="V71" s="114">
        <v>0</v>
      </c>
      <c r="W71" s="114">
        <v>0</v>
      </c>
      <c r="X71" s="114">
        <v>0</v>
      </c>
      <c r="Y71" s="114">
        <v>0</v>
      </c>
      <c r="Z71" s="114">
        <v>0</v>
      </c>
    </row>
    <row r="72" spans="2:26" x14ac:dyDescent="0.25">
      <c r="M72" s="13" t="s">
        <v>10</v>
      </c>
      <c r="N72" s="114">
        <v>2.5000000000000001E-2</v>
      </c>
      <c r="O72" s="114">
        <v>3.7500000000000006E-2</v>
      </c>
      <c r="P72" s="114">
        <v>0.05</v>
      </c>
      <c r="Q72" s="114">
        <v>7.0000000000000007E-2</v>
      </c>
      <c r="R72" s="114">
        <v>0.09</v>
      </c>
      <c r="S72" s="114">
        <v>0.10999999999999999</v>
      </c>
      <c r="T72" s="114">
        <v>0.13</v>
      </c>
      <c r="U72" s="114">
        <v>0.15</v>
      </c>
      <c r="V72" s="114">
        <v>0.17799999999999999</v>
      </c>
      <c r="W72" s="114">
        <v>0.20599999999999999</v>
      </c>
      <c r="X72" s="114">
        <v>0.23399999999999999</v>
      </c>
      <c r="Y72" s="114">
        <v>0.26200000000000001</v>
      </c>
      <c r="Z72" s="114">
        <v>0.28999999999999998</v>
      </c>
    </row>
    <row r="73" spans="2:26" x14ac:dyDescent="0.25">
      <c r="M73" s="13" t="s">
        <v>281</v>
      </c>
      <c r="N73" s="115">
        <v>0</v>
      </c>
      <c r="O73" s="115">
        <v>0.01</v>
      </c>
      <c r="P73" s="115">
        <v>0.02</v>
      </c>
      <c r="Q73" s="115">
        <v>6.6000000000000003E-2</v>
      </c>
      <c r="R73" s="115">
        <v>0.11200000000000002</v>
      </c>
      <c r="S73" s="115">
        <v>0.158</v>
      </c>
      <c r="T73" s="115">
        <v>0.20400000000000001</v>
      </c>
      <c r="U73" s="114">
        <v>0.25</v>
      </c>
      <c r="V73" s="114">
        <v>0.33999999999999997</v>
      </c>
      <c r="W73" s="114">
        <v>0.43</v>
      </c>
      <c r="X73" s="114">
        <v>0.52</v>
      </c>
      <c r="Y73" s="114">
        <v>0.61</v>
      </c>
      <c r="Z73" s="114">
        <v>0.7</v>
      </c>
    </row>
    <row r="74" spans="2:26" x14ac:dyDescent="0.25">
      <c r="M74" s="13" t="s">
        <v>12</v>
      </c>
      <c r="N74" s="116">
        <v>0</v>
      </c>
      <c r="O74" s="116">
        <v>0</v>
      </c>
      <c r="P74" s="116">
        <v>0</v>
      </c>
      <c r="Q74" s="116">
        <v>0</v>
      </c>
      <c r="R74" s="116">
        <v>0</v>
      </c>
      <c r="S74" s="116">
        <v>0</v>
      </c>
      <c r="T74" s="116">
        <v>0</v>
      </c>
      <c r="U74" s="116">
        <v>0</v>
      </c>
      <c r="V74" s="116">
        <v>0</v>
      </c>
      <c r="W74" s="116">
        <v>0</v>
      </c>
      <c r="X74" s="116">
        <v>0</v>
      </c>
      <c r="Y74" s="116">
        <v>0</v>
      </c>
      <c r="Z74" s="116">
        <v>0</v>
      </c>
    </row>
    <row r="75" spans="2:26" x14ac:dyDescent="0.25">
      <c r="M75" s="13" t="s">
        <v>13</v>
      </c>
      <c r="N75" s="115">
        <v>0</v>
      </c>
      <c r="O75" s="115">
        <v>0</v>
      </c>
      <c r="P75" s="115">
        <v>0</v>
      </c>
      <c r="Q75" s="115">
        <v>0</v>
      </c>
      <c r="R75" s="115">
        <v>0</v>
      </c>
      <c r="S75" s="115">
        <v>0</v>
      </c>
      <c r="T75" s="115">
        <v>0</v>
      </c>
      <c r="U75" s="115">
        <v>0</v>
      </c>
      <c r="V75" s="115">
        <v>0</v>
      </c>
      <c r="W75" s="115">
        <v>0</v>
      </c>
      <c r="X75" s="115">
        <v>0</v>
      </c>
      <c r="Y75" s="115">
        <v>0</v>
      </c>
      <c r="Z75" s="115">
        <v>0</v>
      </c>
    </row>
    <row r="76" spans="2:26" x14ac:dyDescent="0.25">
      <c r="M76" s="13" t="s">
        <v>14</v>
      </c>
      <c r="N76" s="117">
        <v>4.0000000000000001E-3</v>
      </c>
      <c r="O76" s="117">
        <v>4.5000000000000005E-3</v>
      </c>
      <c r="P76" s="117">
        <v>5.0000000000000001E-3</v>
      </c>
      <c r="Q76" s="117">
        <v>6.0000000000000001E-3</v>
      </c>
      <c r="R76" s="117">
        <v>7.0000000000000001E-3</v>
      </c>
      <c r="S76" s="117">
        <v>8.0000000000000002E-3</v>
      </c>
      <c r="T76" s="117">
        <v>9.0000000000000011E-3</v>
      </c>
      <c r="U76" s="117">
        <v>0.01</v>
      </c>
      <c r="V76" s="117">
        <v>0.01</v>
      </c>
      <c r="W76" s="117">
        <v>0.01</v>
      </c>
      <c r="X76" s="117">
        <v>0.01</v>
      </c>
      <c r="Y76" s="117">
        <v>0.01</v>
      </c>
      <c r="Z76" s="117">
        <v>0.01</v>
      </c>
    </row>
    <row r="77" spans="2:26" x14ac:dyDescent="0.25">
      <c r="M77" s="20" t="s">
        <v>0</v>
      </c>
      <c r="N77" s="118">
        <v>1</v>
      </c>
      <c r="O77" s="118">
        <v>0.99999999999999989</v>
      </c>
      <c r="P77" s="118">
        <v>1</v>
      </c>
      <c r="Q77" s="118">
        <v>1</v>
      </c>
      <c r="R77" s="118">
        <v>0.99999999999999989</v>
      </c>
      <c r="S77" s="118">
        <v>1</v>
      </c>
      <c r="T77" s="118">
        <v>1</v>
      </c>
      <c r="U77" s="118">
        <v>1</v>
      </c>
      <c r="V77" s="118">
        <v>0.99999999999999989</v>
      </c>
      <c r="W77" s="118">
        <v>1</v>
      </c>
      <c r="X77" s="118">
        <v>1</v>
      </c>
      <c r="Y77" s="118">
        <v>1</v>
      </c>
      <c r="Z77" s="118">
        <v>1</v>
      </c>
    </row>
    <row r="78" spans="2:26" x14ac:dyDescent="0.25">
      <c r="M78" s="34"/>
      <c r="N78" s="34"/>
      <c r="O78" s="34"/>
      <c r="P78" s="34"/>
      <c r="Q78" s="34"/>
      <c r="R78" s="34"/>
      <c r="S78" s="34"/>
      <c r="T78" s="34"/>
      <c r="U78" s="34"/>
      <c r="V78" s="34"/>
      <c r="W78" s="34"/>
      <c r="X78" s="34"/>
      <c r="Y78" s="34"/>
      <c r="Z78" s="34"/>
    </row>
    <row r="79" spans="2:26" x14ac:dyDescent="0.25">
      <c r="M79" s="34"/>
      <c r="N79" s="34"/>
      <c r="O79" s="34"/>
      <c r="P79" s="34"/>
      <c r="Q79" s="34"/>
      <c r="R79" s="34"/>
      <c r="S79" s="34"/>
      <c r="T79" s="34"/>
      <c r="U79" s="34"/>
      <c r="V79" s="34"/>
      <c r="W79" s="34"/>
      <c r="X79" s="34"/>
      <c r="Y79" s="34"/>
      <c r="Z79" s="34"/>
    </row>
    <row r="80" spans="2:26" x14ac:dyDescent="0.25">
      <c r="B80" s="33" t="s">
        <v>80</v>
      </c>
      <c r="M80" s="34" t="s">
        <v>80</v>
      </c>
      <c r="N80" s="34"/>
      <c r="O80" s="34"/>
      <c r="P80" s="34"/>
      <c r="Q80" s="34"/>
      <c r="R80" s="34"/>
      <c r="S80" s="34"/>
      <c r="T80" s="34"/>
      <c r="U80" s="34"/>
      <c r="V80" s="34"/>
      <c r="W80" s="34"/>
      <c r="X80" s="34"/>
      <c r="Y80" s="34"/>
      <c r="Z80" s="34"/>
    </row>
    <row r="81" spans="13:26" x14ac:dyDescent="0.25">
      <c r="M81" s="37" t="s">
        <v>38</v>
      </c>
      <c r="N81" s="112">
        <v>2018</v>
      </c>
      <c r="O81" s="112">
        <v>2019</v>
      </c>
      <c r="P81" s="112">
        <v>2020</v>
      </c>
      <c r="Q81" s="112">
        <v>2021</v>
      </c>
      <c r="R81" s="112">
        <v>2022</v>
      </c>
      <c r="S81" s="112">
        <v>2023</v>
      </c>
      <c r="T81" s="112">
        <v>2024</v>
      </c>
      <c r="U81" s="112">
        <v>2025</v>
      </c>
      <c r="V81" s="112">
        <v>2026</v>
      </c>
      <c r="W81" s="112">
        <v>2027</v>
      </c>
      <c r="X81" s="112">
        <v>2028</v>
      </c>
      <c r="Y81" s="112">
        <v>2029</v>
      </c>
      <c r="Z81" s="112">
        <v>2030</v>
      </c>
    </row>
    <row r="82" spans="13:26" x14ac:dyDescent="0.25">
      <c r="M82" s="12" t="s">
        <v>1</v>
      </c>
      <c r="N82" s="113">
        <v>0</v>
      </c>
      <c r="O82" s="113">
        <v>0</v>
      </c>
      <c r="P82" s="113">
        <v>0</v>
      </c>
      <c r="Q82" s="113">
        <v>0</v>
      </c>
      <c r="R82" s="113">
        <v>0</v>
      </c>
      <c r="S82" s="113">
        <v>0</v>
      </c>
      <c r="T82" s="113">
        <v>0</v>
      </c>
      <c r="U82" s="113">
        <v>0</v>
      </c>
      <c r="V82" s="113">
        <v>0</v>
      </c>
      <c r="W82" s="113">
        <v>0</v>
      </c>
      <c r="X82" s="113">
        <v>0</v>
      </c>
      <c r="Y82" s="113">
        <v>0</v>
      </c>
      <c r="Z82" s="113">
        <v>0</v>
      </c>
    </row>
    <row r="83" spans="13:26" x14ac:dyDescent="0.25">
      <c r="M83" s="13" t="s">
        <v>2</v>
      </c>
      <c r="N83" s="114">
        <v>0</v>
      </c>
      <c r="O83" s="114">
        <v>0</v>
      </c>
      <c r="P83" s="114">
        <v>0</v>
      </c>
      <c r="Q83" s="114">
        <v>0</v>
      </c>
      <c r="R83" s="114">
        <v>0</v>
      </c>
      <c r="S83" s="114">
        <v>0</v>
      </c>
      <c r="T83" s="114">
        <v>0</v>
      </c>
      <c r="U83" s="114">
        <v>0</v>
      </c>
      <c r="V83" s="114">
        <v>0</v>
      </c>
      <c r="W83" s="114">
        <v>0</v>
      </c>
      <c r="X83" s="114">
        <v>0</v>
      </c>
      <c r="Y83" s="114">
        <v>0</v>
      </c>
      <c r="Z83" s="114">
        <v>0</v>
      </c>
    </row>
    <row r="84" spans="13:26" x14ac:dyDescent="0.25">
      <c r="M84" s="13" t="s">
        <v>3</v>
      </c>
      <c r="N84" s="115">
        <v>0.9899</v>
      </c>
      <c r="O84" s="115">
        <v>0.9748</v>
      </c>
      <c r="P84" s="115">
        <v>0.94979999999999998</v>
      </c>
      <c r="Q84" s="115">
        <v>0.80884</v>
      </c>
      <c r="R84" s="115">
        <v>0.66788000000000003</v>
      </c>
      <c r="S84" s="115">
        <v>0.52692000000000005</v>
      </c>
      <c r="T84" s="115">
        <v>0.38596000000000003</v>
      </c>
      <c r="U84" s="115">
        <v>0.245</v>
      </c>
      <c r="V84" s="115">
        <v>0.19599999999999995</v>
      </c>
      <c r="W84" s="115">
        <v>0.14700000000000002</v>
      </c>
      <c r="X84" s="115">
        <v>9.7999999999999976E-2</v>
      </c>
      <c r="Y84" s="115">
        <v>4.900000000000005E-2</v>
      </c>
      <c r="Z84" s="115">
        <v>0</v>
      </c>
    </row>
    <row r="85" spans="13:26" x14ac:dyDescent="0.25">
      <c r="M85" s="13" t="s">
        <v>4</v>
      </c>
      <c r="N85" s="114">
        <v>0</v>
      </c>
      <c r="O85" s="114">
        <v>0</v>
      </c>
      <c r="P85" s="114">
        <v>0</v>
      </c>
      <c r="Q85" s="114">
        <v>0</v>
      </c>
      <c r="R85" s="114">
        <v>0</v>
      </c>
      <c r="S85" s="114">
        <v>0</v>
      </c>
      <c r="T85" s="114">
        <v>0</v>
      </c>
      <c r="U85" s="114">
        <v>0</v>
      </c>
      <c r="V85" s="114">
        <v>0</v>
      </c>
      <c r="W85" s="114">
        <v>0</v>
      </c>
      <c r="X85" s="114">
        <v>0</v>
      </c>
      <c r="Y85" s="114">
        <v>0</v>
      </c>
      <c r="Z85" s="114">
        <v>0</v>
      </c>
    </row>
    <row r="86" spans="13:26" x14ac:dyDescent="0.25">
      <c r="M86" s="13" t="s">
        <v>5</v>
      </c>
      <c r="N86" s="114">
        <v>0</v>
      </c>
      <c r="O86" s="114">
        <v>0</v>
      </c>
      <c r="P86" s="114">
        <v>0</v>
      </c>
      <c r="Q86" s="114">
        <v>0</v>
      </c>
      <c r="R86" s="114">
        <v>0</v>
      </c>
      <c r="S86" s="114">
        <v>0</v>
      </c>
      <c r="T86" s="114">
        <v>0</v>
      </c>
      <c r="U86" s="114">
        <v>0</v>
      </c>
      <c r="V86" s="114">
        <v>0</v>
      </c>
      <c r="W86" s="114">
        <v>0</v>
      </c>
      <c r="X86" s="114">
        <v>0</v>
      </c>
      <c r="Y86" s="114">
        <v>0</v>
      </c>
      <c r="Z86" s="114">
        <v>0</v>
      </c>
    </row>
    <row r="87" spans="13:26" x14ac:dyDescent="0.25">
      <c r="M87" s="13" t="s">
        <v>6</v>
      </c>
      <c r="N87" s="114">
        <v>0</v>
      </c>
      <c r="O87" s="114">
        <v>0</v>
      </c>
      <c r="P87" s="114">
        <v>0</v>
      </c>
      <c r="Q87" s="114">
        <v>0</v>
      </c>
      <c r="R87" s="114">
        <v>0</v>
      </c>
      <c r="S87" s="114">
        <v>0</v>
      </c>
      <c r="T87" s="114">
        <v>0</v>
      </c>
      <c r="U87" s="114">
        <v>0</v>
      </c>
      <c r="V87" s="114">
        <v>0</v>
      </c>
      <c r="W87" s="114">
        <v>0</v>
      </c>
      <c r="X87" s="114">
        <v>0</v>
      </c>
      <c r="Y87" s="114">
        <v>0</v>
      </c>
      <c r="Z87" s="114">
        <v>0</v>
      </c>
    </row>
    <row r="88" spans="13:26" x14ac:dyDescent="0.25">
      <c r="M88" s="13" t="s">
        <v>7</v>
      </c>
      <c r="N88" s="114">
        <v>0</v>
      </c>
      <c r="O88" s="114">
        <v>0</v>
      </c>
      <c r="P88" s="114">
        <v>0</v>
      </c>
      <c r="Q88" s="114">
        <v>0</v>
      </c>
      <c r="R88" s="114">
        <v>0</v>
      </c>
      <c r="S88" s="114">
        <v>0</v>
      </c>
      <c r="T88" s="114">
        <v>0</v>
      </c>
      <c r="U88" s="114">
        <v>0</v>
      </c>
      <c r="V88" s="114">
        <v>0</v>
      </c>
      <c r="W88" s="114">
        <v>0</v>
      </c>
      <c r="X88" s="114">
        <v>0</v>
      </c>
      <c r="Y88" s="114">
        <v>0</v>
      </c>
      <c r="Z88" s="114">
        <v>0</v>
      </c>
    </row>
    <row r="89" spans="13:26" x14ac:dyDescent="0.25">
      <c r="M89" s="13" t="s">
        <v>8</v>
      </c>
      <c r="N89" s="114">
        <v>0</v>
      </c>
      <c r="O89" s="114">
        <v>0</v>
      </c>
      <c r="P89" s="114">
        <v>0</v>
      </c>
      <c r="Q89" s="114">
        <v>0</v>
      </c>
      <c r="R89" s="114">
        <v>0</v>
      </c>
      <c r="S89" s="114">
        <v>0</v>
      </c>
      <c r="T89" s="114">
        <v>0</v>
      </c>
      <c r="U89" s="114">
        <v>0</v>
      </c>
      <c r="V89" s="114">
        <v>0</v>
      </c>
      <c r="W89" s="114">
        <v>0</v>
      </c>
      <c r="X89" s="114">
        <v>0</v>
      </c>
      <c r="Y89" s="114">
        <v>0</v>
      </c>
      <c r="Z89" s="114">
        <v>0</v>
      </c>
    </row>
    <row r="90" spans="13:26" x14ac:dyDescent="0.25">
      <c r="M90" s="13" t="s">
        <v>9</v>
      </c>
      <c r="N90" s="114">
        <v>0</v>
      </c>
      <c r="O90" s="114">
        <v>0</v>
      </c>
      <c r="P90" s="114">
        <v>0</v>
      </c>
      <c r="Q90" s="114">
        <v>0</v>
      </c>
      <c r="R90" s="114">
        <v>0</v>
      </c>
      <c r="S90" s="114">
        <v>0</v>
      </c>
      <c r="T90" s="114">
        <v>0</v>
      </c>
      <c r="U90" s="114">
        <v>0</v>
      </c>
      <c r="V90" s="114">
        <v>0</v>
      </c>
      <c r="W90" s="114">
        <v>0</v>
      </c>
      <c r="X90" s="114">
        <v>0</v>
      </c>
      <c r="Y90" s="114">
        <v>0</v>
      </c>
      <c r="Z90" s="114">
        <v>0</v>
      </c>
    </row>
    <row r="91" spans="13:26" x14ac:dyDescent="0.25">
      <c r="M91" s="13" t="s">
        <v>10</v>
      </c>
      <c r="N91" s="114">
        <v>0</v>
      </c>
      <c r="O91" s="114">
        <v>0</v>
      </c>
      <c r="P91" s="114">
        <v>0</v>
      </c>
      <c r="Q91" s="114">
        <v>0</v>
      </c>
      <c r="R91" s="114">
        <v>0</v>
      </c>
      <c r="S91" s="114">
        <v>0</v>
      </c>
      <c r="T91" s="114">
        <v>0</v>
      </c>
      <c r="U91" s="114">
        <v>0</v>
      </c>
      <c r="V91" s="114">
        <v>0</v>
      </c>
      <c r="W91" s="114">
        <v>0</v>
      </c>
      <c r="X91" s="114">
        <v>0</v>
      </c>
      <c r="Y91" s="114">
        <v>0</v>
      </c>
      <c r="Z91" s="114">
        <v>0</v>
      </c>
    </row>
    <row r="92" spans="13:26" x14ac:dyDescent="0.25">
      <c r="M92" s="13" t="s">
        <v>11</v>
      </c>
      <c r="N92" s="115">
        <v>0.01</v>
      </c>
      <c r="O92" s="115">
        <v>2.5000000000000001E-2</v>
      </c>
      <c r="P92" s="115">
        <v>0.05</v>
      </c>
      <c r="Q92" s="115">
        <v>0.19</v>
      </c>
      <c r="R92" s="115">
        <v>0.32999999999999996</v>
      </c>
      <c r="S92" s="115">
        <v>0.47</v>
      </c>
      <c r="T92" s="115">
        <v>0.61</v>
      </c>
      <c r="U92" s="114">
        <v>0.75</v>
      </c>
      <c r="V92" s="114">
        <v>0.79800000000000004</v>
      </c>
      <c r="W92" s="114">
        <v>0.84599999999999997</v>
      </c>
      <c r="X92" s="114">
        <v>0.89400000000000002</v>
      </c>
      <c r="Y92" s="114">
        <v>0.94199999999999995</v>
      </c>
      <c r="Z92" s="114">
        <v>0.99</v>
      </c>
    </row>
    <row r="93" spans="13:26" x14ac:dyDescent="0.25">
      <c r="M93" s="13" t="s">
        <v>12</v>
      </c>
      <c r="N93" s="116">
        <v>0</v>
      </c>
      <c r="O93" s="116">
        <v>0</v>
      </c>
      <c r="P93" s="116">
        <v>0</v>
      </c>
      <c r="Q93" s="116">
        <v>0</v>
      </c>
      <c r="R93" s="116">
        <v>0</v>
      </c>
      <c r="S93" s="116">
        <v>0</v>
      </c>
      <c r="T93" s="116">
        <v>0</v>
      </c>
      <c r="U93" s="116">
        <v>0</v>
      </c>
      <c r="V93" s="116">
        <v>0</v>
      </c>
      <c r="W93" s="116">
        <v>0</v>
      </c>
      <c r="X93" s="116">
        <v>0</v>
      </c>
      <c r="Y93" s="116">
        <v>0</v>
      </c>
      <c r="Z93" s="116">
        <v>0</v>
      </c>
    </row>
    <row r="94" spans="13:26" x14ac:dyDescent="0.25">
      <c r="M94" s="13" t="s">
        <v>13</v>
      </c>
      <c r="N94" s="115">
        <v>1E-4</v>
      </c>
      <c r="O94" s="115">
        <v>2.0000000000000001E-4</v>
      </c>
      <c r="P94" s="115">
        <v>2.0000000000000001E-4</v>
      </c>
      <c r="Q94" s="115">
        <v>1.1600000000000002E-3</v>
      </c>
      <c r="R94" s="115">
        <v>2.1200000000000004E-3</v>
      </c>
      <c r="S94" s="115">
        <v>3.0800000000000003E-3</v>
      </c>
      <c r="T94" s="115">
        <v>4.0400000000000002E-3</v>
      </c>
      <c r="U94" s="115">
        <v>5.0000000000000001E-3</v>
      </c>
      <c r="V94" s="115">
        <v>6.0000000000000001E-3</v>
      </c>
      <c r="W94" s="115">
        <v>7.0000000000000001E-3</v>
      </c>
      <c r="X94" s="115">
        <v>8.0000000000000002E-3</v>
      </c>
      <c r="Y94" s="115">
        <v>9.0000000000000011E-3</v>
      </c>
      <c r="Z94" s="115">
        <v>0.01</v>
      </c>
    </row>
    <row r="95" spans="13:26" x14ac:dyDescent="0.25">
      <c r="M95" s="13" t="s">
        <v>14</v>
      </c>
      <c r="N95" s="117">
        <v>0</v>
      </c>
      <c r="O95" s="117">
        <v>0</v>
      </c>
      <c r="P95" s="117">
        <v>0</v>
      </c>
      <c r="Q95" s="117">
        <v>0</v>
      </c>
      <c r="R95" s="117">
        <v>0</v>
      </c>
      <c r="S95" s="117">
        <v>0</v>
      </c>
      <c r="T95" s="117">
        <v>0</v>
      </c>
      <c r="U95" s="117">
        <v>0</v>
      </c>
      <c r="V95" s="117">
        <v>0</v>
      </c>
      <c r="W95" s="117">
        <v>0</v>
      </c>
      <c r="X95" s="117">
        <v>0</v>
      </c>
      <c r="Y95" s="117">
        <v>0</v>
      </c>
      <c r="Z95" s="117">
        <v>0</v>
      </c>
    </row>
    <row r="96" spans="13:26" x14ac:dyDescent="0.25">
      <c r="M96" s="20" t="s">
        <v>0</v>
      </c>
      <c r="N96" s="118">
        <v>1</v>
      </c>
      <c r="O96" s="118">
        <v>1</v>
      </c>
      <c r="P96" s="118">
        <v>1</v>
      </c>
      <c r="Q96" s="118">
        <v>1</v>
      </c>
      <c r="R96" s="118">
        <v>1</v>
      </c>
      <c r="S96" s="118">
        <v>1</v>
      </c>
      <c r="T96" s="118">
        <v>1</v>
      </c>
      <c r="U96" s="118">
        <v>1</v>
      </c>
      <c r="V96" s="118">
        <v>1</v>
      </c>
      <c r="W96" s="118">
        <v>1</v>
      </c>
      <c r="X96" s="118">
        <v>1</v>
      </c>
      <c r="Y96" s="118">
        <v>1</v>
      </c>
      <c r="Z96" s="118">
        <v>1</v>
      </c>
    </row>
    <row r="97" spans="2:26" x14ac:dyDescent="0.25">
      <c r="M97" s="34"/>
      <c r="N97" s="34"/>
      <c r="O97" s="34"/>
      <c r="P97" s="34"/>
      <c r="Q97" s="34"/>
      <c r="R97" s="34"/>
      <c r="S97" s="34"/>
      <c r="T97" s="34"/>
      <c r="U97" s="34"/>
      <c r="V97" s="34"/>
      <c r="W97" s="34"/>
      <c r="X97" s="34"/>
      <c r="Y97" s="34"/>
      <c r="Z97" s="34"/>
    </row>
    <row r="98" spans="2:26" x14ac:dyDescent="0.25">
      <c r="M98" s="34"/>
      <c r="N98" s="34"/>
      <c r="O98" s="34"/>
      <c r="P98" s="34"/>
      <c r="Q98" s="34"/>
      <c r="R98" s="34"/>
      <c r="S98" s="34"/>
      <c r="T98" s="34"/>
      <c r="U98" s="34"/>
      <c r="V98" s="34"/>
      <c r="W98" s="34"/>
      <c r="X98" s="34"/>
      <c r="Y98" s="34"/>
      <c r="Z98" s="34"/>
    </row>
    <row r="99" spans="2:26" x14ac:dyDescent="0.25">
      <c r="B99" s="34" t="s">
        <v>297</v>
      </c>
      <c r="M99" s="34" t="s">
        <v>297</v>
      </c>
      <c r="N99" s="34"/>
      <c r="O99" s="34"/>
      <c r="P99" s="34"/>
      <c r="Q99" s="34"/>
      <c r="R99" s="34"/>
      <c r="S99" s="34"/>
      <c r="T99" s="34"/>
      <c r="U99" s="34"/>
      <c r="V99" s="34"/>
      <c r="W99" s="34"/>
      <c r="X99" s="34"/>
      <c r="Y99" s="34"/>
      <c r="Z99" s="34"/>
    </row>
    <row r="100" spans="2:26" x14ac:dyDescent="0.25">
      <c r="M100" s="37" t="s">
        <v>38</v>
      </c>
      <c r="N100" s="112">
        <v>2018</v>
      </c>
      <c r="O100" s="112">
        <v>2019</v>
      </c>
      <c r="P100" s="112">
        <v>2020</v>
      </c>
      <c r="Q100" s="112">
        <v>2021</v>
      </c>
      <c r="R100" s="112">
        <v>2022</v>
      </c>
      <c r="S100" s="112">
        <v>2023</v>
      </c>
      <c r="T100" s="112">
        <v>2024</v>
      </c>
      <c r="U100" s="112">
        <v>2025</v>
      </c>
      <c r="V100" s="112">
        <v>2026</v>
      </c>
      <c r="W100" s="112">
        <v>2027</v>
      </c>
      <c r="X100" s="112">
        <v>2028</v>
      </c>
      <c r="Y100" s="112">
        <v>2029</v>
      </c>
      <c r="Z100" s="112">
        <v>2030</v>
      </c>
    </row>
    <row r="101" spans="2:26" x14ac:dyDescent="0.25">
      <c r="M101" s="12" t="s">
        <v>1</v>
      </c>
      <c r="N101" s="113">
        <v>0</v>
      </c>
      <c r="O101" s="113">
        <v>0</v>
      </c>
      <c r="P101" s="113">
        <v>0</v>
      </c>
      <c r="Q101" s="113">
        <v>0</v>
      </c>
      <c r="R101" s="113">
        <v>0</v>
      </c>
      <c r="S101" s="113">
        <v>0</v>
      </c>
      <c r="T101" s="113">
        <v>0</v>
      </c>
      <c r="U101" s="113">
        <v>0</v>
      </c>
      <c r="V101" s="113">
        <v>0</v>
      </c>
      <c r="W101" s="113">
        <v>0</v>
      </c>
      <c r="X101" s="113">
        <v>0</v>
      </c>
      <c r="Y101" s="113">
        <v>0</v>
      </c>
      <c r="Z101" s="113">
        <v>0</v>
      </c>
    </row>
    <row r="102" spans="2:26" x14ac:dyDescent="0.25">
      <c r="M102" s="13" t="s">
        <v>2</v>
      </c>
      <c r="N102" s="114">
        <v>0</v>
      </c>
      <c r="O102" s="114">
        <v>0</v>
      </c>
      <c r="P102" s="114">
        <v>0</v>
      </c>
      <c r="Q102" s="114">
        <v>0</v>
      </c>
      <c r="R102" s="114">
        <v>0</v>
      </c>
      <c r="S102" s="114">
        <v>0</v>
      </c>
      <c r="T102" s="114">
        <v>0</v>
      </c>
      <c r="U102" s="114">
        <v>0</v>
      </c>
      <c r="V102" s="114">
        <v>0</v>
      </c>
      <c r="W102" s="114">
        <v>0</v>
      </c>
      <c r="X102" s="114">
        <v>0</v>
      </c>
      <c r="Y102" s="114">
        <v>0</v>
      </c>
      <c r="Z102" s="114">
        <v>0</v>
      </c>
    </row>
    <row r="103" spans="2:26" x14ac:dyDescent="0.25">
      <c r="M103" s="13" t="s">
        <v>3</v>
      </c>
      <c r="N103" s="115">
        <v>0.65</v>
      </c>
      <c r="O103" s="115">
        <v>0.65</v>
      </c>
      <c r="P103" s="115">
        <v>0.65</v>
      </c>
      <c r="Q103" s="115">
        <v>0.61499999999999999</v>
      </c>
      <c r="R103" s="115">
        <v>0.57999999999999996</v>
      </c>
      <c r="S103" s="115">
        <v>0.54499999999999993</v>
      </c>
      <c r="T103" s="115">
        <v>0.5099999999999999</v>
      </c>
      <c r="U103" s="115">
        <v>0.47499999999999998</v>
      </c>
      <c r="V103" s="115">
        <v>0.38</v>
      </c>
      <c r="W103" s="115">
        <v>0.28500000000000003</v>
      </c>
      <c r="X103" s="115">
        <v>0.19000000000000006</v>
      </c>
      <c r="Y103" s="115">
        <v>9.4999999999999973E-2</v>
      </c>
      <c r="Z103" s="115">
        <v>0</v>
      </c>
    </row>
    <row r="104" spans="2:26" x14ac:dyDescent="0.25">
      <c r="M104" s="13" t="s">
        <v>4</v>
      </c>
      <c r="N104" s="114">
        <v>0</v>
      </c>
      <c r="O104" s="114">
        <v>0</v>
      </c>
      <c r="P104" s="114">
        <v>0</v>
      </c>
      <c r="Q104" s="114">
        <v>0</v>
      </c>
      <c r="R104" s="114">
        <v>0</v>
      </c>
      <c r="S104" s="114">
        <v>0</v>
      </c>
      <c r="T104" s="114">
        <v>0</v>
      </c>
      <c r="U104" s="114">
        <v>0</v>
      </c>
      <c r="V104" s="114">
        <v>0</v>
      </c>
      <c r="W104" s="114">
        <v>0</v>
      </c>
      <c r="X104" s="114">
        <v>0</v>
      </c>
      <c r="Y104" s="114">
        <v>0</v>
      </c>
      <c r="Z104" s="114">
        <v>0</v>
      </c>
    </row>
    <row r="105" spans="2:26" x14ac:dyDescent="0.25">
      <c r="M105" s="13" t="s">
        <v>5</v>
      </c>
      <c r="N105" s="114">
        <v>0</v>
      </c>
      <c r="O105" s="114">
        <v>0</v>
      </c>
      <c r="P105" s="114">
        <v>0</v>
      </c>
      <c r="Q105" s="114">
        <v>0</v>
      </c>
      <c r="R105" s="114">
        <v>0</v>
      </c>
      <c r="S105" s="114">
        <v>0</v>
      </c>
      <c r="T105" s="114">
        <v>0</v>
      </c>
      <c r="U105" s="114">
        <v>0</v>
      </c>
      <c r="V105" s="114">
        <v>0</v>
      </c>
      <c r="W105" s="114">
        <v>0</v>
      </c>
      <c r="X105" s="114">
        <v>0</v>
      </c>
      <c r="Y105" s="114">
        <v>0</v>
      </c>
      <c r="Z105" s="114">
        <v>0</v>
      </c>
    </row>
    <row r="106" spans="2:26" x14ac:dyDescent="0.25">
      <c r="M106" s="13" t="s">
        <v>6</v>
      </c>
      <c r="N106" s="114">
        <v>0.35</v>
      </c>
      <c r="O106" s="114">
        <v>0.35</v>
      </c>
      <c r="P106" s="114">
        <v>0.35</v>
      </c>
      <c r="Q106" s="114">
        <v>0.32</v>
      </c>
      <c r="R106" s="114">
        <v>0.29000000000000004</v>
      </c>
      <c r="S106" s="114">
        <v>0.26000000000000006</v>
      </c>
      <c r="T106" s="114">
        <v>0.23000000000000007</v>
      </c>
      <c r="U106" s="114">
        <v>0.2</v>
      </c>
      <c r="V106" s="114">
        <v>0.16</v>
      </c>
      <c r="W106" s="114">
        <v>0.12</v>
      </c>
      <c r="X106" s="114">
        <v>7.9999999999999988E-2</v>
      </c>
      <c r="Y106" s="114">
        <v>3.9999999999999987E-2</v>
      </c>
      <c r="Z106" s="114">
        <v>0</v>
      </c>
    </row>
    <row r="107" spans="2:26" x14ac:dyDescent="0.25">
      <c r="M107" s="13" t="s">
        <v>7</v>
      </c>
      <c r="N107" s="114">
        <v>0</v>
      </c>
      <c r="O107" s="114">
        <v>0</v>
      </c>
      <c r="P107" s="114">
        <v>0</v>
      </c>
      <c r="Q107" s="114">
        <v>0</v>
      </c>
      <c r="R107" s="114">
        <v>0</v>
      </c>
      <c r="S107" s="114">
        <v>0</v>
      </c>
      <c r="T107" s="114">
        <v>0</v>
      </c>
      <c r="U107" s="114">
        <v>0</v>
      </c>
      <c r="V107" s="114">
        <v>0</v>
      </c>
      <c r="W107" s="114">
        <v>0</v>
      </c>
      <c r="X107" s="114">
        <v>0</v>
      </c>
      <c r="Y107" s="114">
        <v>0</v>
      </c>
      <c r="Z107" s="114">
        <v>0</v>
      </c>
    </row>
    <row r="108" spans="2:26" x14ac:dyDescent="0.25">
      <c r="M108" s="13" t="s">
        <v>8</v>
      </c>
      <c r="N108" s="114">
        <v>0</v>
      </c>
      <c r="O108" s="114">
        <v>0</v>
      </c>
      <c r="P108" s="114">
        <v>0</v>
      </c>
      <c r="Q108" s="114">
        <v>0</v>
      </c>
      <c r="R108" s="114">
        <v>0</v>
      </c>
      <c r="S108" s="114">
        <v>0</v>
      </c>
      <c r="T108" s="114">
        <v>0</v>
      </c>
      <c r="U108" s="114">
        <v>0</v>
      </c>
      <c r="V108" s="114">
        <v>0</v>
      </c>
      <c r="W108" s="114">
        <v>0</v>
      </c>
      <c r="X108" s="114">
        <v>0</v>
      </c>
      <c r="Y108" s="114">
        <v>0</v>
      </c>
      <c r="Z108" s="114">
        <v>0</v>
      </c>
    </row>
    <row r="109" spans="2:26" x14ac:dyDescent="0.25">
      <c r="M109" s="13" t="s">
        <v>9</v>
      </c>
      <c r="N109" s="114">
        <v>0</v>
      </c>
      <c r="O109" s="114">
        <v>0</v>
      </c>
      <c r="P109" s="114">
        <v>0</v>
      </c>
      <c r="Q109" s="114">
        <v>0</v>
      </c>
      <c r="R109" s="114">
        <v>0</v>
      </c>
      <c r="S109" s="114">
        <v>0</v>
      </c>
      <c r="T109" s="114">
        <v>0</v>
      </c>
      <c r="U109" s="114">
        <v>0</v>
      </c>
      <c r="V109" s="114">
        <v>0</v>
      </c>
      <c r="W109" s="114">
        <v>0</v>
      </c>
      <c r="X109" s="114">
        <v>0</v>
      </c>
      <c r="Y109" s="114">
        <v>0</v>
      </c>
      <c r="Z109" s="114">
        <v>0</v>
      </c>
    </row>
    <row r="110" spans="2:26" x14ac:dyDescent="0.25">
      <c r="M110" s="13" t="s">
        <v>10</v>
      </c>
      <c r="N110" s="114">
        <v>0</v>
      </c>
      <c r="O110" s="114">
        <v>0</v>
      </c>
      <c r="P110" s="114">
        <v>0</v>
      </c>
      <c r="Q110" s="114">
        <v>0.06</v>
      </c>
      <c r="R110" s="114">
        <v>0.12</v>
      </c>
      <c r="S110" s="114">
        <v>0.18</v>
      </c>
      <c r="T110" s="114">
        <v>0.24</v>
      </c>
      <c r="U110" s="114">
        <v>0.3</v>
      </c>
      <c r="V110" s="114">
        <v>0.42999999999999994</v>
      </c>
      <c r="W110" s="114">
        <v>0.55999999999999994</v>
      </c>
      <c r="X110" s="114">
        <v>0.69</v>
      </c>
      <c r="Y110" s="114">
        <v>0.82</v>
      </c>
      <c r="Z110" s="114">
        <v>0.95</v>
      </c>
    </row>
    <row r="111" spans="2:26" x14ac:dyDescent="0.25">
      <c r="M111" s="13" t="s">
        <v>11</v>
      </c>
      <c r="N111" s="115">
        <v>0</v>
      </c>
      <c r="O111" s="115">
        <v>0</v>
      </c>
      <c r="P111" s="115">
        <v>0</v>
      </c>
      <c r="Q111" s="115">
        <v>0</v>
      </c>
      <c r="R111" s="115">
        <v>0</v>
      </c>
      <c r="S111" s="115">
        <v>0</v>
      </c>
      <c r="T111" s="115">
        <v>0</v>
      </c>
      <c r="U111" s="114">
        <v>0</v>
      </c>
      <c r="V111" s="114">
        <v>0</v>
      </c>
      <c r="W111" s="114">
        <v>0</v>
      </c>
      <c r="X111" s="114">
        <v>0</v>
      </c>
      <c r="Y111" s="114">
        <v>0</v>
      </c>
      <c r="Z111" s="114">
        <v>0</v>
      </c>
    </row>
    <row r="112" spans="2:26" x14ac:dyDescent="0.25">
      <c r="M112" s="13" t="s">
        <v>12</v>
      </c>
      <c r="N112" s="116">
        <v>0</v>
      </c>
      <c r="O112" s="116">
        <v>0</v>
      </c>
      <c r="P112" s="116">
        <v>0</v>
      </c>
      <c r="Q112" s="116">
        <v>0</v>
      </c>
      <c r="R112" s="116">
        <v>0</v>
      </c>
      <c r="S112" s="116">
        <v>0</v>
      </c>
      <c r="T112" s="116">
        <v>0</v>
      </c>
      <c r="U112" s="116">
        <v>0</v>
      </c>
      <c r="V112" s="116">
        <v>0</v>
      </c>
      <c r="W112" s="116">
        <v>0</v>
      </c>
      <c r="X112" s="116">
        <v>0</v>
      </c>
      <c r="Y112" s="116">
        <v>0</v>
      </c>
      <c r="Z112" s="116">
        <v>0</v>
      </c>
    </row>
    <row r="113" spans="2:26" x14ac:dyDescent="0.25">
      <c r="M113" s="13" t="s">
        <v>13</v>
      </c>
      <c r="N113" s="115">
        <v>0</v>
      </c>
      <c r="O113" s="115">
        <v>0</v>
      </c>
      <c r="P113" s="115">
        <v>0</v>
      </c>
      <c r="Q113" s="115">
        <v>5.0000000000000001E-3</v>
      </c>
      <c r="R113" s="115">
        <v>0.01</v>
      </c>
      <c r="S113" s="115">
        <v>1.4999999999999999E-2</v>
      </c>
      <c r="T113" s="115">
        <v>0.02</v>
      </c>
      <c r="U113" s="115">
        <v>2.5000000000000001E-2</v>
      </c>
      <c r="V113" s="115">
        <v>3.0000000000000002E-2</v>
      </c>
      <c r="W113" s="115">
        <v>3.5000000000000003E-2</v>
      </c>
      <c r="X113" s="115">
        <v>0.04</v>
      </c>
      <c r="Y113" s="115">
        <v>4.4999999999999998E-2</v>
      </c>
      <c r="Z113" s="115">
        <v>0.05</v>
      </c>
    </row>
    <row r="114" spans="2:26" x14ac:dyDescent="0.25">
      <c r="M114" s="13" t="s">
        <v>14</v>
      </c>
      <c r="N114" s="117">
        <v>0</v>
      </c>
      <c r="O114" s="117">
        <v>0</v>
      </c>
      <c r="P114" s="117">
        <v>0</v>
      </c>
      <c r="Q114" s="117">
        <v>0</v>
      </c>
      <c r="R114" s="117">
        <v>0</v>
      </c>
      <c r="S114" s="117">
        <v>0</v>
      </c>
      <c r="T114" s="117">
        <v>0</v>
      </c>
      <c r="U114" s="117">
        <v>0</v>
      </c>
      <c r="V114" s="117">
        <v>0</v>
      </c>
      <c r="W114" s="117">
        <v>0</v>
      </c>
      <c r="X114" s="117">
        <v>0</v>
      </c>
      <c r="Y114" s="117">
        <v>0</v>
      </c>
      <c r="Z114" s="117">
        <v>0</v>
      </c>
    </row>
    <row r="115" spans="2:26" x14ac:dyDescent="0.25">
      <c r="M115" s="20" t="s">
        <v>0</v>
      </c>
      <c r="N115" s="118">
        <v>1</v>
      </c>
      <c r="O115" s="118">
        <v>1</v>
      </c>
      <c r="P115" s="118">
        <v>1</v>
      </c>
      <c r="Q115" s="118">
        <v>1</v>
      </c>
      <c r="R115" s="118">
        <v>1</v>
      </c>
      <c r="S115" s="118">
        <v>0.99999999999999989</v>
      </c>
      <c r="T115" s="118">
        <v>1</v>
      </c>
      <c r="U115" s="118">
        <v>1</v>
      </c>
      <c r="V115" s="118">
        <v>1</v>
      </c>
      <c r="W115" s="118">
        <v>1</v>
      </c>
      <c r="X115" s="118">
        <v>1</v>
      </c>
      <c r="Y115" s="118">
        <v>0.99999999999999989</v>
      </c>
      <c r="Z115" s="118">
        <v>1</v>
      </c>
    </row>
    <row r="116" spans="2:26" x14ac:dyDescent="0.25">
      <c r="M116" s="34"/>
      <c r="N116" s="34"/>
      <c r="O116" s="34"/>
      <c r="P116" s="34"/>
      <c r="Q116" s="34"/>
      <c r="R116" s="34"/>
      <c r="S116" s="34"/>
      <c r="T116" s="34"/>
      <c r="U116" s="34"/>
      <c r="V116" s="34"/>
      <c r="W116" s="34"/>
      <c r="X116" s="34"/>
      <c r="Y116" s="34"/>
      <c r="Z116" s="34"/>
    </row>
    <row r="117" spans="2:26" x14ac:dyDescent="0.25">
      <c r="M117" s="34"/>
      <c r="N117" s="34"/>
      <c r="O117" s="34"/>
      <c r="P117" s="34"/>
      <c r="Q117" s="34"/>
      <c r="R117" s="34"/>
      <c r="S117" s="34"/>
      <c r="T117" s="34"/>
      <c r="U117" s="34"/>
      <c r="V117" s="34"/>
      <c r="W117" s="34"/>
      <c r="X117" s="34"/>
      <c r="Y117" s="34"/>
      <c r="Z117" s="34"/>
    </row>
    <row r="118" spans="2:26" x14ac:dyDescent="0.25">
      <c r="B118" s="33" t="s">
        <v>25</v>
      </c>
      <c r="M118" s="34" t="s">
        <v>303</v>
      </c>
      <c r="N118" s="34"/>
      <c r="O118" s="34"/>
      <c r="P118" s="34"/>
      <c r="Q118" s="34"/>
      <c r="R118" s="34"/>
      <c r="S118" s="34"/>
      <c r="T118" s="34"/>
      <c r="U118" s="34"/>
      <c r="V118" s="34"/>
      <c r="W118" s="34"/>
      <c r="X118" s="34"/>
      <c r="Y118" s="34"/>
      <c r="Z118" s="34"/>
    </row>
    <row r="119" spans="2:26" x14ac:dyDescent="0.25">
      <c r="M119" s="37"/>
      <c r="N119" s="112">
        <v>2018</v>
      </c>
      <c r="O119" s="112">
        <v>2019</v>
      </c>
      <c r="P119" s="112">
        <v>2020</v>
      </c>
      <c r="Q119" s="112">
        <v>2021</v>
      </c>
      <c r="R119" s="112">
        <v>2022</v>
      </c>
      <c r="S119" s="112">
        <v>2023</v>
      </c>
      <c r="T119" s="112">
        <v>2024</v>
      </c>
      <c r="U119" s="112">
        <v>2025</v>
      </c>
      <c r="V119" s="112">
        <v>2026</v>
      </c>
      <c r="W119" s="112">
        <v>2027</v>
      </c>
      <c r="X119" s="112">
        <v>2028</v>
      </c>
      <c r="Y119" s="112">
        <v>2029</v>
      </c>
      <c r="Z119" s="112">
        <v>2030</v>
      </c>
    </row>
    <row r="120" spans="2:26" x14ac:dyDescent="0.25">
      <c r="M120" s="12" t="s">
        <v>1</v>
      </c>
      <c r="N120" s="113">
        <v>0</v>
      </c>
      <c r="O120" s="113">
        <v>0</v>
      </c>
      <c r="P120" s="113">
        <v>0</v>
      </c>
      <c r="Q120" s="113">
        <v>0</v>
      </c>
      <c r="R120" s="113">
        <v>0</v>
      </c>
      <c r="S120" s="113">
        <v>0</v>
      </c>
      <c r="T120" s="113">
        <v>0</v>
      </c>
      <c r="U120" s="113">
        <v>0</v>
      </c>
      <c r="V120" s="113">
        <v>0</v>
      </c>
      <c r="W120" s="113">
        <v>0</v>
      </c>
      <c r="X120" s="113">
        <v>0</v>
      </c>
      <c r="Y120" s="113">
        <v>0</v>
      </c>
      <c r="Z120" s="113">
        <v>0</v>
      </c>
    </row>
    <row r="121" spans="2:26" x14ac:dyDescent="0.25">
      <c r="M121" s="13" t="s">
        <v>2</v>
      </c>
      <c r="N121" s="114">
        <v>0</v>
      </c>
      <c r="O121" s="114">
        <v>0</v>
      </c>
      <c r="P121" s="114">
        <v>0</v>
      </c>
      <c r="Q121" s="114">
        <v>0</v>
      </c>
      <c r="R121" s="114">
        <v>0</v>
      </c>
      <c r="S121" s="114">
        <v>0</v>
      </c>
      <c r="T121" s="114">
        <v>0</v>
      </c>
      <c r="U121" s="114">
        <v>0</v>
      </c>
      <c r="V121" s="114">
        <v>0</v>
      </c>
      <c r="W121" s="114">
        <v>0</v>
      </c>
      <c r="X121" s="114">
        <v>0</v>
      </c>
      <c r="Y121" s="114">
        <v>0</v>
      </c>
      <c r="Z121" s="114">
        <v>0</v>
      </c>
    </row>
    <row r="122" spans="2:26" x14ac:dyDescent="0.25">
      <c r="M122" s="13" t="s">
        <v>3</v>
      </c>
      <c r="N122" s="115">
        <v>0.02</v>
      </c>
      <c r="O122" s="115">
        <v>0.01</v>
      </c>
      <c r="P122" s="115">
        <v>0</v>
      </c>
      <c r="Q122" s="115">
        <v>0</v>
      </c>
      <c r="R122" s="115">
        <v>0</v>
      </c>
      <c r="S122" s="115">
        <v>0</v>
      </c>
      <c r="T122" s="115">
        <v>0</v>
      </c>
      <c r="U122" s="115">
        <v>0</v>
      </c>
      <c r="V122" s="115">
        <v>0</v>
      </c>
      <c r="W122" s="115">
        <v>0</v>
      </c>
      <c r="X122" s="115">
        <v>0</v>
      </c>
      <c r="Y122" s="115">
        <v>0</v>
      </c>
      <c r="Z122" s="115">
        <v>0</v>
      </c>
    </row>
    <row r="123" spans="2:26" x14ac:dyDescent="0.25">
      <c r="M123" s="13" t="s">
        <v>4</v>
      </c>
      <c r="N123" s="114">
        <v>0</v>
      </c>
      <c r="O123" s="114">
        <v>0</v>
      </c>
      <c r="P123" s="114">
        <v>0</v>
      </c>
      <c r="Q123" s="114">
        <v>0</v>
      </c>
      <c r="R123" s="114">
        <v>0</v>
      </c>
      <c r="S123" s="114">
        <v>0</v>
      </c>
      <c r="T123" s="114">
        <v>0</v>
      </c>
      <c r="U123" s="114">
        <v>0</v>
      </c>
      <c r="V123" s="114">
        <v>0</v>
      </c>
      <c r="W123" s="114">
        <v>0</v>
      </c>
      <c r="X123" s="114">
        <v>0</v>
      </c>
      <c r="Y123" s="114">
        <v>0</v>
      </c>
      <c r="Z123" s="114">
        <v>0</v>
      </c>
    </row>
    <row r="124" spans="2:26" x14ac:dyDescent="0.25">
      <c r="M124" s="13" t="s">
        <v>5</v>
      </c>
      <c r="N124" s="114">
        <v>0</v>
      </c>
      <c r="O124" s="114">
        <v>0</v>
      </c>
      <c r="P124" s="114">
        <v>0</v>
      </c>
      <c r="Q124" s="114">
        <v>0</v>
      </c>
      <c r="R124" s="114">
        <v>0</v>
      </c>
      <c r="S124" s="114">
        <v>0</v>
      </c>
      <c r="T124" s="114">
        <v>0</v>
      </c>
      <c r="U124" s="114">
        <v>0</v>
      </c>
      <c r="V124" s="114">
        <v>0</v>
      </c>
      <c r="W124" s="114">
        <v>0</v>
      </c>
      <c r="X124" s="114">
        <v>0</v>
      </c>
      <c r="Y124" s="114">
        <v>0</v>
      </c>
      <c r="Z124" s="114">
        <v>0</v>
      </c>
    </row>
    <row r="125" spans="2:26" x14ac:dyDescent="0.25">
      <c r="M125" s="13" t="s">
        <v>6</v>
      </c>
      <c r="N125" s="114">
        <v>0</v>
      </c>
      <c r="O125" s="114">
        <v>0</v>
      </c>
      <c r="P125" s="114">
        <v>0</v>
      </c>
      <c r="Q125" s="114">
        <v>0</v>
      </c>
      <c r="R125" s="114">
        <v>0</v>
      </c>
      <c r="S125" s="114">
        <v>0</v>
      </c>
      <c r="T125" s="114">
        <v>0</v>
      </c>
      <c r="U125" s="114">
        <v>0</v>
      </c>
      <c r="V125" s="114">
        <v>0</v>
      </c>
      <c r="W125" s="114">
        <v>0</v>
      </c>
      <c r="X125" s="114">
        <v>0</v>
      </c>
      <c r="Y125" s="114">
        <v>0</v>
      </c>
      <c r="Z125" s="114">
        <v>0</v>
      </c>
    </row>
    <row r="126" spans="2:26" x14ac:dyDescent="0.25">
      <c r="M126" s="13" t="s">
        <v>7</v>
      </c>
      <c r="N126" s="114">
        <v>0</v>
      </c>
      <c r="O126" s="114">
        <v>0</v>
      </c>
      <c r="P126" s="114">
        <v>0</v>
      </c>
      <c r="Q126" s="114">
        <v>0</v>
      </c>
      <c r="R126" s="114">
        <v>0</v>
      </c>
      <c r="S126" s="114">
        <v>0</v>
      </c>
      <c r="T126" s="114">
        <v>0</v>
      </c>
      <c r="U126" s="114">
        <v>0</v>
      </c>
      <c r="V126" s="114">
        <v>0</v>
      </c>
      <c r="W126" s="114">
        <v>0</v>
      </c>
      <c r="X126" s="114">
        <v>0</v>
      </c>
      <c r="Y126" s="114">
        <v>0</v>
      </c>
      <c r="Z126" s="114">
        <v>0</v>
      </c>
    </row>
    <row r="127" spans="2:26" x14ac:dyDescent="0.25">
      <c r="M127" s="13" t="s">
        <v>8</v>
      </c>
      <c r="N127" s="114">
        <v>0</v>
      </c>
      <c r="O127" s="114">
        <v>0</v>
      </c>
      <c r="P127" s="114">
        <v>0</v>
      </c>
      <c r="Q127" s="114">
        <v>0</v>
      </c>
      <c r="R127" s="114">
        <v>0</v>
      </c>
      <c r="S127" s="114">
        <v>0</v>
      </c>
      <c r="T127" s="114">
        <v>0</v>
      </c>
      <c r="U127" s="114">
        <v>0</v>
      </c>
      <c r="V127" s="114">
        <v>0</v>
      </c>
      <c r="W127" s="114">
        <v>0</v>
      </c>
      <c r="X127" s="114">
        <v>0</v>
      </c>
      <c r="Y127" s="114">
        <v>0</v>
      </c>
      <c r="Z127" s="114">
        <v>0</v>
      </c>
    </row>
    <row r="128" spans="2:26" x14ac:dyDescent="0.25">
      <c r="M128" s="13" t="s">
        <v>9</v>
      </c>
      <c r="N128" s="114">
        <v>0</v>
      </c>
      <c r="O128" s="114">
        <v>0</v>
      </c>
      <c r="P128" s="114">
        <v>0</v>
      </c>
      <c r="Q128" s="114">
        <v>0</v>
      </c>
      <c r="R128" s="114">
        <v>0</v>
      </c>
      <c r="S128" s="114">
        <v>0</v>
      </c>
      <c r="T128" s="114">
        <v>0</v>
      </c>
      <c r="U128" s="114">
        <v>0</v>
      </c>
      <c r="V128" s="114">
        <v>0</v>
      </c>
      <c r="W128" s="114">
        <v>0</v>
      </c>
      <c r="X128" s="114">
        <v>0</v>
      </c>
      <c r="Y128" s="114">
        <v>0</v>
      </c>
      <c r="Z128" s="114">
        <v>0</v>
      </c>
    </row>
    <row r="129" spans="2:26" x14ac:dyDescent="0.25">
      <c r="M129" s="13" t="s">
        <v>10</v>
      </c>
      <c r="N129" s="114">
        <v>0</v>
      </c>
      <c r="O129" s="114">
        <v>0</v>
      </c>
      <c r="P129" s="114">
        <v>0</v>
      </c>
      <c r="Q129" s="114">
        <v>0</v>
      </c>
      <c r="R129" s="114">
        <v>0</v>
      </c>
      <c r="S129" s="114">
        <v>0</v>
      </c>
      <c r="T129" s="114">
        <v>0</v>
      </c>
      <c r="U129" s="114">
        <v>0</v>
      </c>
      <c r="V129" s="114">
        <v>0</v>
      </c>
      <c r="W129" s="114">
        <v>0</v>
      </c>
      <c r="X129" s="114">
        <v>0</v>
      </c>
      <c r="Y129" s="114">
        <v>0</v>
      </c>
      <c r="Z129" s="114">
        <v>0</v>
      </c>
    </row>
    <row r="130" spans="2:26" x14ac:dyDescent="0.25">
      <c r="M130" s="13" t="s">
        <v>11</v>
      </c>
      <c r="N130" s="115">
        <v>0</v>
      </c>
      <c r="O130" s="115">
        <v>0</v>
      </c>
      <c r="P130" s="115">
        <v>0</v>
      </c>
      <c r="Q130" s="115">
        <v>0</v>
      </c>
      <c r="R130" s="115">
        <v>0</v>
      </c>
      <c r="S130" s="115">
        <v>0</v>
      </c>
      <c r="T130" s="115">
        <v>0</v>
      </c>
      <c r="U130" s="114">
        <v>0</v>
      </c>
      <c r="V130" s="114">
        <v>0</v>
      </c>
      <c r="W130" s="114">
        <v>0</v>
      </c>
      <c r="X130" s="114">
        <v>0</v>
      </c>
      <c r="Y130" s="114">
        <v>0</v>
      </c>
      <c r="Z130" s="114">
        <v>0</v>
      </c>
    </row>
    <row r="131" spans="2:26" x14ac:dyDescent="0.25">
      <c r="M131" s="13" t="s">
        <v>12</v>
      </c>
      <c r="N131" s="116">
        <v>0.98</v>
      </c>
      <c r="O131" s="116">
        <v>0.99</v>
      </c>
      <c r="P131" s="116">
        <v>1</v>
      </c>
      <c r="Q131" s="116">
        <v>1</v>
      </c>
      <c r="R131" s="116">
        <v>1</v>
      </c>
      <c r="S131" s="116">
        <v>1</v>
      </c>
      <c r="T131" s="116">
        <v>1</v>
      </c>
      <c r="U131" s="116">
        <v>1</v>
      </c>
      <c r="V131" s="116">
        <v>1</v>
      </c>
      <c r="W131" s="116">
        <v>1</v>
      </c>
      <c r="X131" s="116">
        <v>1</v>
      </c>
      <c r="Y131" s="116">
        <v>1</v>
      </c>
      <c r="Z131" s="116">
        <v>1</v>
      </c>
    </row>
    <row r="132" spans="2:26" x14ac:dyDescent="0.25">
      <c r="M132" s="13" t="s">
        <v>13</v>
      </c>
      <c r="N132" s="115">
        <v>0</v>
      </c>
      <c r="O132" s="115">
        <v>0</v>
      </c>
      <c r="P132" s="115">
        <v>0</v>
      </c>
      <c r="Q132" s="115">
        <v>0</v>
      </c>
      <c r="R132" s="115">
        <v>0</v>
      </c>
      <c r="S132" s="115">
        <v>0</v>
      </c>
      <c r="T132" s="115">
        <v>0</v>
      </c>
      <c r="U132" s="115">
        <v>0</v>
      </c>
      <c r="V132" s="115">
        <v>0</v>
      </c>
      <c r="W132" s="115">
        <v>0</v>
      </c>
      <c r="X132" s="115">
        <v>0</v>
      </c>
      <c r="Y132" s="115">
        <v>0</v>
      </c>
      <c r="Z132" s="115">
        <v>0</v>
      </c>
    </row>
    <row r="133" spans="2:26" x14ac:dyDescent="0.25">
      <c r="M133" s="13" t="s">
        <v>14</v>
      </c>
      <c r="N133" s="117">
        <v>0</v>
      </c>
      <c r="O133" s="117">
        <v>0</v>
      </c>
      <c r="P133" s="117">
        <v>0</v>
      </c>
      <c r="Q133" s="117">
        <v>0</v>
      </c>
      <c r="R133" s="117">
        <v>0</v>
      </c>
      <c r="S133" s="117">
        <v>0</v>
      </c>
      <c r="T133" s="117">
        <v>0</v>
      </c>
      <c r="U133" s="117">
        <v>0</v>
      </c>
      <c r="V133" s="117">
        <v>0</v>
      </c>
      <c r="W133" s="117">
        <v>0</v>
      </c>
      <c r="X133" s="117">
        <v>0</v>
      </c>
      <c r="Y133" s="117">
        <v>0</v>
      </c>
      <c r="Z133" s="117">
        <v>0</v>
      </c>
    </row>
    <row r="134" spans="2:26" x14ac:dyDescent="0.25">
      <c r="M134" s="20" t="s">
        <v>0</v>
      </c>
      <c r="N134" s="118">
        <v>1</v>
      </c>
      <c r="O134" s="118">
        <v>1</v>
      </c>
      <c r="P134" s="118">
        <v>1</v>
      </c>
      <c r="Q134" s="118">
        <v>1</v>
      </c>
      <c r="R134" s="118">
        <v>1</v>
      </c>
      <c r="S134" s="118">
        <v>1</v>
      </c>
      <c r="T134" s="118">
        <v>1</v>
      </c>
      <c r="U134" s="118">
        <v>1</v>
      </c>
      <c r="V134" s="118">
        <v>1</v>
      </c>
      <c r="W134" s="118">
        <v>1</v>
      </c>
      <c r="X134" s="118">
        <v>1</v>
      </c>
      <c r="Y134" s="118">
        <v>1</v>
      </c>
      <c r="Z134" s="118">
        <v>1</v>
      </c>
    </row>
    <row r="135" spans="2:26" x14ac:dyDescent="0.25">
      <c r="M135" s="34"/>
      <c r="N135" s="34"/>
      <c r="O135" s="34"/>
      <c r="P135" s="34"/>
      <c r="Q135" s="34"/>
      <c r="R135" s="34"/>
      <c r="S135" s="34"/>
      <c r="T135" s="34"/>
      <c r="U135" s="34"/>
      <c r="V135" s="34"/>
      <c r="W135" s="34"/>
      <c r="X135" s="34"/>
      <c r="Y135" s="34"/>
      <c r="Z135" s="34"/>
    </row>
    <row r="136" spans="2:26" x14ac:dyDescent="0.25">
      <c r="M136" s="34"/>
      <c r="N136" s="34"/>
      <c r="O136" s="34"/>
      <c r="P136" s="34"/>
      <c r="Q136" s="34"/>
      <c r="R136" s="34"/>
      <c r="S136" s="34"/>
      <c r="T136" s="34"/>
      <c r="U136" s="34"/>
      <c r="V136" s="34"/>
      <c r="W136" s="34"/>
      <c r="X136" s="34"/>
      <c r="Y136" s="34"/>
      <c r="Z136" s="34"/>
    </row>
    <row r="137" spans="2:26" x14ac:dyDescent="0.25">
      <c r="B137" s="33" t="s">
        <v>304</v>
      </c>
      <c r="M137" s="33" t="s">
        <v>304</v>
      </c>
      <c r="N137" s="34"/>
      <c r="O137" s="34"/>
      <c r="P137" s="34"/>
      <c r="Q137" s="34"/>
      <c r="R137" s="34"/>
      <c r="S137" s="34"/>
      <c r="T137" s="34"/>
      <c r="U137" s="34"/>
      <c r="V137" s="34"/>
      <c r="W137" s="34"/>
      <c r="X137" s="34"/>
      <c r="Y137" s="34"/>
      <c r="Z137" s="34"/>
    </row>
    <row r="138" spans="2:26" x14ac:dyDescent="0.25">
      <c r="M138" s="37" t="s">
        <v>38</v>
      </c>
      <c r="N138" s="112">
        <v>2018</v>
      </c>
      <c r="O138" s="112">
        <v>2019</v>
      </c>
      <c r="P138" s="112">
        <v>2020</v>
      </c>
      <c r="Q138" s="112">
        <v>2021</v>
      </c>
      <c r="R138" s="112">
        <v>2022</v>
      </c>
      <c r="S138" s="112">
        <v>2023</v>
      </c>
      <c r="T138" s="112">
        <v>2024</v>
      </c>
      <c r="U138" s="112">
        <v>2025</v>
      </c>
      <c r="V138" s="112">
        <v>2026</v>
      </c>
      <c r="W138" s="112">
        <v>2027</v>
      </c>
      <c r="X138" s="112">
        <v>2028</v>
      </c>
      <c r="Y138" s="112">
        <v>2029</v>
      </c>
      <c r="Z138" s="112">
        <v>2030</v>
      </c>
    </row>
    <row r="139" spans="2:26" x14ac:dyDescent="0.25">
      <c r="M139" s="12" t="s">
        <v>1</v>
      </c>
      <c r="N139" s="113">
        <v>0</v>
      </c>
      <c r="O139" s="113">
        <v>0</v>
      </c>
      <c r="P139" s="113">
        <v>0</v>
      </c>
      <c r="Q139" s="113">
        <v>0</v>
      </c>
      <c r="R139" s="113">
        <v>0</v>
      </c>
      <c r="S139" s="113">
        <v>0</v>
      </c>
      <c r="T139" s="113">
        <v>0</v>
      </c>
      <c r="U139" s="113">
        <v>0</v>
      </c>
      <c r="V139" s="113">
        <v>0</v>
      </c>
      <c r="W139" s="113">
        <v>0</v>
      </c>
      <c r="X139" s="113">
        <v>0</v>
      </c>
      <c r="Y139" s="113">
        <v>0</v>
      </c>
      <c r="Z139" s="113">
        <v>0</v>
      </c>
    </row>
    <row r="140" spans="2:26" x14ac:dyDescent="0.25">
      <c r="M140" s="13" t="s">
        <v>2</v>
      </c>
      <c r="N140" s="114">
        <v>0</v>
      </c>
      <c r="O140" s="114">
        <v>0</v>
      </c>
      <c r="P140" s="114">
        <v>0</v>
      </c>
      <c r="Q140" s="114">
        <v>0</v>
      </c>
      <c r="R140" s="114">
        <v>0</v>
      </c>
      <c r="S140" s="114">
        <v>0</v>
      </c>
      <c r="T140" s="114">
        <v>0</v>
      </c>
      <c r="U140" s="114">
        <v>0</v>
      </c>
      <c r="V140" s="114">
        <v>0</v>
      </c>
      <c r="W140" s="114">
        <v>0</v>
      </c>
      <c r="X140" s="114">
        <v>0</v>
      </c>
      <c r="Y140" s="114">
        <v>0</v>
      </c>
      <c r="Z140" s="114">
        <v>0</v>
      </c>
    </row>
    <row r="141" spans="2:26" x14ac:dyDescent="0.25">
      <c r="M141" s="13" t="s">
        <v>3</v>
      </c>
      <c r="N141" s="115">
        <v>0.3849999999999999</v>
      </c>
      <c r="O141" s="115">
        <v>0.35999999999999988</v>
      </c>
      <c r="P141" s="115">
        <v>0.33499999999999996</v>
      </c>
      <c r="Q141" s="115">
        <v>0.30799999999999994</v>
      </c>
      <c r="R141" s="115">
        <v>0.28099999999999992</v>
      </c>
      <c r="S141" s="115">
        <v>0.25399999999999989</v>
      </c>
      <c r="T141" s="115">
        <v>0.22699999999999987</v>
      </c>
      <c r="U141" s="115">
        <v>0.19999999999999996</v>
      </c>
      <c r="V141" s="115">
        <v>0.15999999999999992</v>
      </c>
      <c r="W141" s="115">
        <v>0.11999999999999988</v>
      </c>
      <c r="X141" s="115">
        <v>7.9999999999999849E-2</v>
      </c>
      <c r="Y141" s="115">
        <v>3.9999999999999813E-2</v>
      </c>
      <c r="Z141" s="115">
        <v>0</v>
      </c>
    </row>
    <row r="142" spans="2:26" x14ac:dyDescent="0.25">
      <c r="M142" s="13" t="s">
        <v>4</v>
      </c>
      <c r="N142" s="114">
        <v>0.125</v>
      </c>
      <c r="O142" s="114">
        <v>0.1125</v>
      </c>
      <c r="P142" s="114">
        <v>0.1</v>
      </c>
      <c r="Q142" s="114">
        <v>9.0000000000000011E-2</v>
      </c>
      <c r="R142" s="114">
        <v>8.0000000000000016E-2</v>
      </c>
      <c r="S142" s="114">
        <v>7.0000000000000021E-2</v>
      </c>
      <c r="T142" s="114">
        <v>6.0000000000000019E-2</v>
      </c>
      <c r="U142" s="114">
        <v>0.05</v>
      </c>
      <c r="V142" s="114">
        <v>0.04</v>
      </c>
      <c r="W142" s="114">
        <v>0.03</v>
      </c>
      <c r="X142" s="114">
        <v>1.9999999999999997E-2</v>
      </c>
      <c r="Y142" s="114">
        <v>9.9999999999999967E-3</v>
      </c>
      <c r="Z142" s="114">
        <v>0</v>
      </c>
    </row>
    <row r="143" spans="2:26" x14ac:dyDescent="0.25">
      <c r="M143" s="13" t="s">
        <v>5</v>
      </c>
      <c r="N143" s="114">
        <v>0</v>
      </c>
      <c r="O143" s="114">
        <v>0</v>
      </c>
      <c r="P143" s="114">
        <v>0</v>
      </c>
      <c r="Q143" s="114">
        <v>0</v>
      </c>
      <c r="R143" s="114">
        <v>0</v>
      </c>
      <c r="S143" s="114">
        <v>0</v>
      </c>
      <c r="T143" s="114">
        <v>0</v>
      </c>
      <c r="U143" s="114">
        <v>0</v>
      </c>
      <c r="V143" s="114">
        <v>0</v>
      </c>
      <c r="W143" s="114">
        <v>0</v>
      </c>
      <c r="X143" s="114">
        <v>0</v>
      </c>
      <c r="Y143" s="114">
        <v>0</v>
      </c>
      <c r="Z143" s="114">
        <v>0</v>
      </c>
    </row>
    <row r="144" spans="2:26" x14ac:dyDescent="0.25">
      <c r="M144" s="13" t="s">
        <v>6</v>
      </c>
      <c r="N144" s="114">
        <v>0</v>
      </c>
      <c r="O144" s="114">
        <v>0</v>
      </c>
      <c r="P144" s="114">
        <v>0</v>
      </c>
      <c r="Q144" s="114">
        <v>0</v>
      </c>
      <c r="R144" s="114">
        <v>0</v>
      </c>
      <c r="S144" s="114">
        <v>0</v>
      </c>
      <c r="T144" s="114">
        <v>0</v>
      </c>
      <c r="U144" s="114">
        <v>0</v>
      </c>
      <c r="V144" s="114">
        <v>0</v>
      </c>
      <c r="W144" s="114">
        <v>0</v>
      </c>
      <c r="X144" s="114">
        <v>0</v>
      </c>
      <c r="Y144" s="114">
        <v>0</v>
      </c>
      <c r="Z144" s="114">
        <v>0</v>
      </c>
    </row>
    <row r="145" spans="2:26" x14ac:dyDescent="0.25">
      <c r="M145" s="13" t="s">
        <v>7</v>
      </c>
      <c r="N145" s="114">
        <v>0</v>
      </c>
      <c r="O145" s="114">
        <v>0</v>
      </c>
      <c r="P145" s="114">
        <v>0</v>
      </c>
      <c r="Q145" s="114">
        <v>0</v>
      </c>
      <c r="R145" s="114">
        <v>0</v>
      </c>
      <c r="S145" s="114">
        <v>0</v>
      </c>
      <c r="T145" s="114">
        <v>0</v>
      </c>
      <c r="U145" s="114">
        <v>0</v>
      </c>
      <c r="V145" s="114">
        <v>0</v>
      </c>
      <c r="W145" s="114">
        <v>0</v>
      </c>
      <c r="X145" s="114">
        <v>0</v>
      </c>
      <c r="Y145" s="114">
        <v>0</v>
      </c>
      <c r="Z145" s="114">
        <v>0</v>
      </c>
    </row>
    <row r="146" spans="2:26" x14ac:dyDescent="0.25">
      <c r="M146" s="13" t="s">
        <v>8</v>
      </c>
      <c r="N146" s="114">
        <v>0</v>
      </c>
      <c r="O146" s="114">
        <v>0</v>
      </c>
      <c r="P146" s="114">
        <v>0</v>
      </c>
      <c r="Q146" s="114">
        <v>0</v>
      </c>
      <c r="R146" s="114">
        <v>0</v>
      </c>
      <c r="S146" s="114">
        <v>0</v>
      </c>
      <c r="T146" s="114">
        <v>0</v>
      </c>
      <c r="U146" s="114">
        <v>0</v>
      </c>
      <c r="V146" s="114">
        <v>0</v>
      </c>
      <c r="W146" s="114">
        <v>0</v>
      </c>
      <c r="X146" s="114">
        <v>0</v>
      </c>
      <c r="Y146" s="114">
        <v>0</v>
      </c>
      <c r="Z146" s="114">
        <v>0</v>
      </c>
    </row>
    <row r="147" spans="2:26" x14ac:dyDescent="0.25">
      <c r="M147" s="13" t="s">
        <v>9</v>
      </c>
      <c r="N147" s="114">
        <v>2.5000000000000001E-2</v>
      </c>
      <c r="O147" s="114">
        <v>3.7500000000000006E-2</v>
      </c>
      <c r="P147" s="114">
        <v>0.05</v>
      </c>
      <c r="Q147" s="114">
        <v>6.0000000000000005E-2</v>
      </c>
      <c r="R147" s="114">
        <v>7.0000000000000007E-2</v>
      </c>
      <c r="S147" s="114">
        <v>0.08</v>
      </c>
      <c r="T147" s="114">
        <v>0.09</v>
      </c>
      <c r="U147" s="114">
        <v>0.1</v>
      </c>
      <c r="V147" s="114">
        <v>0.12000000000000001</v>
      </c>
      <c r="W147" s="114">
        <v>0.14000000000000001</v>
      </c>
      <c r="X147" s="114">
        <v>0.16</v>
      </c>
      <c r="Y147" s="114">
        <v>0.18</v>
      </c>
      <c r="Z147" s="114">
        <v>0.2</v>
      </c>
    </row>
    <row r="148" spans="2:26" x14ac:dyDescent="0.25">
      <c r="M148" s="13" t="s">
        <v>10</v>
      </c>
      <c r="N148" s="114">
        <v>0</v>
      </c>
      <c r="O148" s="114">
        <v>0</v>
      </c>
      <c r="P148" s="114">
        <v>0</v>
      </c>
      <c r="Q148" s="114">
        <v>0</v>
      </c>
      <c r="R148" s="114">
        <v>0</v>
      </c>
      <c r="S148" s="114">
        <v>0</v>
      </c>
      <c r="T148" s="114">
        <v>0</v>
      </c>
      <c r="U148" s="114">
        <v>0</v>
      </c>
      <c r="V148" s="114">
        <v>0</v>
      </c>
      <c r="W148" s="114">
        <v>0</v>
      </c>
      <c r="X148" s="114">
        <v>0</v>
      </c>
      <c r="Y148" s="114">
        <v>0</v>
      </c>
      <c r="Z148" s="114">
        <v>0</v>
      </c>
    </row>
    <row r="149" spans="2:26" x14ac:dyDescent="0.25">
      <c r="M149" s="13" t="s">
        <v>11</v>
      </c>
      <c r="N149" s="115">
        <v>0</v>
      </c>
      <c r="O149" s="115">
        <v>0</v>
      </c>
      <c r="P149" s="115">
        <v>0</v>
      </c>
      <c r="Q149" s="115">
        <v>0</v>
      </c>
      <c r="R149" s="115">
        <v>0</v>
      </c>
      <c r="S149" s="115">
        <v>0</v>
      </c>
      <c r="T149" s="115">
        <v>0</v>
      </c>
      <c r="U149" s="114">
        <v>0</v>
      </c>
      <c r="V149" s="114">
        <v>0</v>
      </c>
      <c r="W149" s="114">
        <v>0</v>
      </c>
      <c r="X149" s="114">
        <v>0</v>
      </c>
      <c r="Y149" s="114">
        <v>0</v>
      </c>
      <c r="Z149" s="114">
        <v>0</v>
      </c>
    </row>
    <row r="150" spans="2:26" x14ac:dyDescent="0.25">
      <c r="M150" s="13" t="s">
        <v>12</v>
      </c>
      <c r="N150" s="116">
        <v>0.45000000000000007</v>
      </c>
      <c r="O150" s="116">
        <v>0.47500000000000009</v>
      </c>
      <c r="P150" s="116">
        <v>0.5</v>
      </c>
      <c r="Q150" s="116">
        <v>0.53</v>
      </c>
      <c r="R150" s="116">
        <v>0.56000000000000005</v>
      </c>
      <c r="S150" s="116">
        <v>0.59000000000000008</v>
      </c>
      <c r="T150" s="116">
        <v>0.62000000000000011</v>
      </c>
      <c r="U150" s="116">
        <v>0.65</v>
      </c>
      <c r="V150" s="116">
        <v>0.68</v>
      </c>
      <c r="W150" s="116">
        <v>0.71000000000000008</v>
      </c>
      <c r="X150" s="116">
        <v>0.7400000000000001</v>
      </c>
      <c r="Y150" s="116">
        <v>0.77000000000000013</v>
      </c>
      <c r="Z150" s="116">
        <v>0.8</v>
      </c>
    </row>
    <row r="151" spans="2:26" x14ac:dyDescent="0.25">
      <c r="M151" s="13" t="s">
        <v>13</v>
      </c>
      <c r="N151" s="115">
        <v>1.4999999999999999E-2</v>
      </c>
      <c r="O151" s="115">
        <v>1.4999999999999999E-2</v>
      </c>
      <c r="P151" s="115">
        <v>1.4999999999999999E-2</v>
      </c>
      <c r="Q151" s="115">
        <v>1.2E-2</v>
      </c>
      <c r="R151" s="115">
        <v>9.0000000000000011E-3</v>
      </c>
      <c r="S151" s="115">
        <v>6.000000000000001E-3</v>
      </c>
      <c r="T151" s="115">
        <v>3.0000000000000009E-3</v>
      </c>
      <c r="U151" s="115">
        <v>0</v>
      </c>
      <c r="V151" s="115">
        <v>0</v>
      </c>
      <c r="W151" s="115">
        <v>0</v>
      </c>
      <c r="X151" s="115">
        <v>0</v>
      </c>
      <c r="Y151" s="115">
        <v>0</v>
      </c>
      <c r="Z151" s="115">
        <v>0</v>
      </c>
    </row>
    <row r="152" spans="2:26" x14ac:dyDescent="0.25">
      <c r="M152" s="13" t="s">
        <v>14</v>
      </c>
      <c r="N152" s="117">
        <v>0</v>
      </c>
      <c r="O152" s="117">
        <v>0</v>
      </c>
      <c r="P152" s="117">
        <v>0</v>
      </c>
      <c r="Q152" s="117">
        <v>0</v>
      </c>
      <c r="R152" s="117">
        <v>0</v>
      </c>
      <c r="S152" s="117">
        <v>0</v>
      </c>
      <c r="T152" s="117">
        <v>0</v>
      </c>
      <c r="U152" s="117">
        <v>0</v>
      </c>
      <c r="V152" s="117">
        <v>0</v>
      </c>
      <c r="W152" s="117">
        <v>0</v>
      </c>
      <c r="X152" s="117">
        <v>0</v>
      </c>
      <c r="Y152" s="117">
        <v>0</v>
      </c>
      <c r="Z152" s="117">
        <v>0</v>
      </c>
    </row>
    <row r="153" spans="2:26" x14ac:dyDescent="0.25">
      <c r="M153" s="20" t="s">
        <v>0</v>
      </c>
      <c r="N153" s="118">
        <v>1</v>
      </c>
      <c r="O153" s="118">
        <v>1</v>
      </c>
      <c r="P153" s="118">
        <v>0.99999999999999989</v>
      </c>
      <c r="Q153" s="118">
        <v>1</v>
      </c>
      <c r="R153" s="118">
        <v>1</v>
      </c>
      <c r="S153" s="118">
        <v>1</v>
      </c>
      <c r="T153" s="118">
        <v>1</v>
      </c>
      <c r="U153" s="118">
        <v>1</v>
      </c>
      <c r="V153" s="118">
        <v>1</v>
      </c>
      <c r="W153" s="118">
        <v>1</v>
      </c>
      <c r="X153" s="118">
        <v>1</v>
      </c>
      <c r="Y153" s="118">
        <v>1</v>
      </c>
      <c r="Z153" s="118">
        <v>1</v>
      </c>
    </row>
    <row r="154" spans="2:26" x14ac:dyDescent="0.25">
      <c r="M154" s="34"/>
      <c r="N154" s="34"/>
      <c r="O154" s="34"/>
      <c r="P154" s="34"/>
      <c r="Q154" s="34"/>
      <c r="R154" s="34"/>
      <c r="S154" s="34"/>
      <c r="T154" s="34"/>
      <c r="U154" s="34"/>
      <c r="V154" s="34"/>
      <c r="W154" s="34"/>
      <c r="X154" s="34"/>
      <c r="Y154" s="34"/>
      <c r="Z154" s="34"/>
    </row>
    <row r="155" spans="2:26" x14ac:dyDescent="0.25">
      <c r="M155" s="34"/>
      <c r="N155" s="34"/>
      <c r="O155" s="34"/>
      <c r="P155" s="34"/>
      <c r="Q155" s="34"/>
      <c r="R155" s="34"/>
      <c r="S155" s="34"/>
      <c r="T155" s="34"/>
      <c r="U155" s="34"/>
      <c r="V155" s="34"/>
      <c r="W155" s="34"/>
      <c r="X155" s="34"/>
      <c r="Y155" s="34"/>
      <c r="Z155" s="34"/>
    </row>
    <row r="156" spans="2:26" x14ac:dyDescent="0.25">
      <c r="B156" s="34" t="s">
        <v>305</v>
      </c>
      <c r="M156" s="34" t="s">
        <v>305</v>
      </c>
      <c r="N156" s="34"/>
      <c r="O156" s="34"/>
      <c r="P156" s="34"/>
      <c r="Q156" s="34"/>
      <c r="R156" s="34"/>
      <c r="S156" s="34"/>
      <c r="T156" s="34"/>
      <c r="U156" s="34"/>
      <c r="V156" s="34"/>
      <c r="W156" s="34"/>
      <c r="X156" s="34"/>
      <c r="Y156" s="34"/>
      <c r="Z156" s="34"/>
    </row>
    <row r="157" spans="2:26" x14ac:dyDescent="0.25">
      <c r="M157" s="37" t="s">
        <v>38</v>
      </c>
      <c r="N157" s="112">
        <v>2018</v>
      </c>
      <c r="O157" s="112">
        <v>2019</v>
      </c>
      <c r="P157" s="112">
        <v>2020</v>
      </c>
      <c r="Q157" s="112">
        <v>2021</v>
      </c>
      <c r="R157" s="112">
        <v>2022</v>
      </c>
      <c r="S157" s="112">
        <v>2023</v>
      </c>
      <c r="T157" s="112">
        <v>2024</v>
      </c>
      <c r="U157" s="112">
        <v>2025</v>
      </c>
      <c r="V157" s="112">
        <v>2026</v>
      </c>
      <c r="W157" s="112">
        <v>2027</v>
      </c>
      <c r="X157" s="112">
        <v>2028</v>
      </c>
      <c r="Y157" s="112">
        <v>2029</v>
      </c>
      <c r="Z157" s="112">
        <v>2030</v>
      </c>
    </row>
    <row r="158" spans="2:26" x14ac:dyDescent="0.25">
      <c r="M158" s="12" t="s">
        <v>1</v>
      </c>
      <c r="N158" s="113">
        <v>0</v>
      </c>
      <c r="O158" s="113">
        <v>0</v>
      </c>
      <c r="P158" s="113">
        <v>0</v>
      </c>
      <c r="Q158" s="113">
        <v>0</v>
      </c>
      <c r="R158" s="113">
        <v>0</v>
      </c>
      <c r="S158" s="113">
        <v>0</v>
      </c>
      <c r="T158" s="113">
        <v>0</v>
      </c>
      <c r="U158" s="113">
        <v>0</v>
      </c>
      <c r="V158" s="113">
        <v>0</v>
      </c>
      <c r="W158" s="113">
        <v>0</v>
      </c>
      <c r="X158" s="113">
        <v>0</v>
      </c>
      <c r="Y158" s="113">
        <v>0</v>
      </c>
      <c r="Z158" s="113">
        <v>0</v>
      </c>
    </row>
    <row r="159" spans="2:26" x14ac:dyDescent="0.25">
      <c r="M159" s="13" t="s">
        <v>2</v>
      </c>
      <c r="N159" s="114">
        <v>0</v>
      </c>
      <c r="O159" s="114">
        <v>0</v>
      </c>
      <c r="P159" s="114">
        <v>0</v>
      </c>
      <c r="Q159" s="114">
        <v>0</v>
      </c>
      <c r="R159" s="114">
        <v>0</v>
      </c>
      <c r="S159" s="114">
        <v>0</v>
      </c>
      <c r="T159" s="114">
        <v>0</v>
      </c>
      <c r="U159" s="114">
        <v>0</v>
      </c>
      <c r="V159" s="114">
        <v>0</v>
      </c>
      <c r="W159" s="114">
        <v>0</v>
      </c>
      <c r="X159" s="114">
        <v>0</v>
      </c>
      <c r="Y159" s="114">
        <v>0</v>
      </c>
      <c r="Z159" s="114">
        <v>0</v>
      </c>
    </row>
    <row r="160" spans="2:26" x14ac:dyDescent="0.25">
      <c r="M160" s="13" t="s">
        <v>3</v>
      </c>
      <c r="N160" s="115">
        <v>0.32499999999999996</v>
      </c>
      <c r="O160" s="115">
        <v>0.36249999999999993</v>
      </c>
      <c r="P160" s="115">
        <v>0.4</v>
      </c>
      <c r="Q160" s="115">
        <v>0.39</v>
      </c>
      <c r="R160" s="115">
        <v>0.38</v>
      </c>
      <c r="S160" s="115">
        <v>0.37</v>
      </c>
      <c r="T160" s="115">
        <v>0.36</v>
      </c>
      <c r="U160" s="115">
        <v>0.35</v>
      </c>
      <c r="V160" s="115">
        <v>0.31</v>
      </c>
      <c r="W160" s="115">
        <v>0.27</v>
      </c>
      <c r="X160" s="115">
        <v>0.23000000000000004</v>
      </c>
      <c r="Y160" s="115">
        <v>0.19000000000000006</v>
      </c>
      <c r="Z160" s="115">
        <v>0.15</v>
      </c>
    </row>
    <row r="161" spans="2:26" x14ac:dyDescent="0.25">
      <c r="M161" s="13" t="s">
        <v>4</v>
      </c>
      <c r="N161" s="114">
        <v>0.67500000000000004</v>
      </c>
      <c r="O161" s="114">
        <v>0.63750000000000007</v>
      </c>
      <c r="P161" s="114">
        <v>0.6</v>
      </c>
      <c r="Q161" s="114">
        <v>0.52</v>
      </c>
      <c r="R161" s="114">
        <v>0.44</v>
      </c>
      <c r="S161" s="114">
        <v>0.36</v>
      </c>
      <c r="T161" s="114">
        <v>0.28000000000000003</v>
      </c>
      <c r="U161" s="114">
        <v>0.2</v>
      </c>
      <c r="V161" s="114">
        <v>0.15999999999999992</v>
      </c>
      <c r="W161" s="114">
        <v>0.12000000000000011</v>
      </c>
      <c r="X161" s="114">
        <v>8.0000000000000182E-2</v>
      </c>
      <c r="Y161" s="114">
        <v>4.0000000000000036E-2</v>
      </c>
      <c r="Z161" s="114">
        <v>0</v>
      </c>
    </row>
    <row r="162" spans="2:26" x14ac:dyDescent="0.25">
      <c r="M162" s="13" t="s">
        <v>5</v>
      </c>
      <c r="N162" s="114">
        <v>0</v>
      </c>
      <c r="O162" s="114">
        <v>0</v>
      </c>
      <c r="P162" s="114">
        <v>0</v>
      </c>
      <c r="Q162" s="114">
        <v>0</v>
      </c>
      <c r="R162" s="114">
        <v>0</v>
      </c>
      <c r="S162" s="114">
        <v>0</v>
      </c>
      <c r="T162" s="114">
        <v>0</v>
      </c>
      <c r="U162" s="114">
        <v>0</v>
      </c>
      <c r="V162" s="114">
        <v>0</v>
      </c>
      <c r="W162" s="114">
        <v>0</v>
      </c>
      <c r="X162" s="114">
        <v>0</v>
      </c>
      <c r="Y162" s="114">
        <v>0</v>
      </c>
      <c r="Z162" s="114">
        <v>0</v>
      </c>
    </row>
    <row r="163" spans="2:26" x14ac:dyDescent="0.25">
      <c r="M163" s="13" t="s">
        <v>6</v>
      </c>
      <c r="N163" s="114">
        <v>0</v>
      </c>
      <c r="O163" s="114">
        <v>0</v>
      </c>
      <c r="P163" s="114">
        <v>0</v>
      </c>
      <c r="Q163" s="114">
        <v>0</v>
      </c>
      <c r="R163" s="114">
        <v>0</v>
      </c>
      <c r="S163" s="114">
        <v>0</v>
      </c>
      <c r="T163" s="114">
        <v>0</v>
      </c>
      <c r="U163" s="114">
        <v>0</v>
      </c>
      <c r="V163" s="114">
        <v>0</v>
      </c>
      <c r="W163" s="114">
        <v>0</v>
      </c>
      <c r="X163" s="114">
        <v>0</v>
      </c>
      <c r="Y163" s="114">
        <v>0</v>
      </c>
      <c r="Z163" s="114">
        <v>0</v>
      </c>
    </row>
    <row r="164" spans="2:26" x14ac:dyDescent="0.25">
      <c r="M164" s="13" t="s">
        <v>7</v>
      </c>
      <c r="N164" s="114">
        <v>0</v>
      </c>
      <c r="O164" s="114">
        <v>0</v>
      </c>
      <c r="P164" s="114">
        <v>0</v>
      </c>
      <c r="Q164" s="114">
        <v>0</v>
      </c>
      <c r="R164" s="114">
        <v>0</v>
      </c>
      <c r="S164" s="114">
        <v>0</v>
      </c>
      <c r="T164" s="114">
        <v>0</v>
      </c>
      <c r="U164" s="114">
        <v>0</v>
      </c>
      <c r="V164" s="114">
        <v>0</v>
      </c>
      <c r="W164" s="114">
        <v>0</v>
      </c>
      <c r="X164" s="114">
        <v>0</v>
      </c>
      <c r="Y164" s="114">
        <v>0</v>
      </c>
      <c r="Z164" s="114">
        <v>0</v>
      </c>
    </row>
    <row r="165" spans="2:26" x14ac:dyDescent="0.25">
      <c r="M165" s="13" t="s">
        <v>8</v>
      </c>
      <c r="N165" s="114">
        <v>0</v>
      </c>
      <c r="O165" s="114">
        <v>0</v>
      </c>
      <c r="P165" s="114">
        <v>0</v>
      </c>
      <c r="Q165" s="114">
        <v>0</v>
      </c>
      <c r="R165" s="114">
        <v>0</v>
      </c>
      <c r="S165" s="114">
        <v>0</v>
      </c>
      <c r="T165" s="114">
        <v>0</v>
      </c>
      <c r="U165" s="114">
        <v>0</v>
      </c>
      <c r="V165" s="114">
        <v>0</v>
      </c>
      <c r="W165" s="114">
        <v>0</v>
      </c>
      <c r="X165" s="114">
        <v>0</v>
      </c>
      <c r="Y165" s="114">
        <v>0</v>
      </c>
      <c r="Z165" s="114">
        <v>0</v>
      </c>
    </row>
    <row r="166" spans="2:26" x14ac:dyDescent="0.25">
      <c r="M166" s="13" t="s">
        <v>9</v>
      </c>
      <c r="N166" s="114">
        <v>0</v>
      </c>
      <c r="O166" s="114">
        <v>0</v>
      </c>
      <c r="P166" s="114">
        <v>0</v>
      </c>
      <c r="Q166" s="114">
        <v>0.06</v>
      </c>
      <c r="R166" s="114">
        <v>0.12</v>
      </c>
      <c r="S166" s="114">
        <v>0.18</v>
      </c>
      <c r="T166" s="114">
        <v>0.24</v>
      </c>
      <c r="U166" s="114">
        <v>0.3</v>
      </c>
      <c r="V166" s="114">
        <v>0.33999999999999997</v>
      </c>
      <c r="W166" s="114">
        <v>0.37999999999999995</v>
      </c>
      <c r="X166" s="114">
        <v>0.41999999999999993</v>
      </c>
      <c r="Y166" s="114">
        <v>0.45999999999999991</v>
      </c>
      <c r="Z166" s="114">
        <v>0.5</v>
      </c>
    </row>
    <row r="167" spans="2:26" x14ac:dyDescent="0.25">
      <c r="M167" s="13" t="s">
        <v>10</v>
      </c>
      <c r="N167" s="114">
        <v>0</v>
      </c>
      <c r="O167" s="114">
        <v>0</v>
      </c>
      <c r="P167" s="114">
        <v>0</v>
      </c>
      <c r="Q167" s="114">
        <v>0.02</v>
      </c>
      <c r="R167" s="114">
        <v>0.04</v>
      </c>
      <c r="S167" s="114">
        <v>0.06</v>
      </c>
      <c r="T167" s="114">
        <v>0.08</v>
      </c>
      <c r="U167" s="114">
        <v>0.1</v>
      </c>
      <c r="V167" s="114">
        <v>0.13</v>
      </c>
      <c r="W167" s="114">
        <v>0.16</v>
      </c>
      <c r="X167" s="114">
        <v>0.19</v>
      </c>
      <c r="Y167" s="114">
        <v>0.22</v>
      </c>
      <c r="Z167" s="114">
        <v>0.25</v>
      </c>
    </row>
    <row r="168" spans="2:26" x14ac:dyDescent="0.25">
      <c r="M168" s="13" t="s">
        <v>11</v>
      </c>
      <c r="N168" s="115">
        <v>0</v>
      </c>
      <c r="O168" s="115">
        <v>0</v>
      </c>
      <c r="P168" s="115">
        <v>0</v>
      </c>
      <c r="Q168" s="115">
        <v>0</v>
      </c>
      <c r="R168" s="115">
        <v>0</v>
      </c>
      <c r="S168" s="115">
        <v>0</v>
      </c>
      <c r="T168" s="115">
        <v>0</v>
      </c>
      <c r="U168" s="114">
        <v>0</v>
      </c>
      <c r="V168" s="114">
        <v>0</v>
      </c>
      <c r="W168" s="114">
        <v>0</v>
      </c>
      <c r="X168" s="114">
        <v>0</v>
      </c>
      <c r="Y168" s="114">
        <v>0</v>
      </c>
      <c r="Z168" s="114">
        <v>0</v>
      </c>
    </row>
    <row r="169" spans="2:26" x14ac:dyDescent="0.25">
      <c r="M169" s="13" t="s">
        <v>12</v>
      </c>
      <c r="N169" s="116">
        <v>0</v>
      </c>
      <c r="O169" s="116">
        <v>0</v>
      </c>
      <c r="P169" s="116">
        <v>0</v>
      </c>
      <c r="Q169" s="116">
        <v>0</v>
      </c>
      <c r="R169" s="116">
        <v>0</v>
      </c>
      <c r="S169" s="116">
        <v>0</v>
      </c>
      <c r="T169" s="116">
        <v>0</v>
      </c>
      <c r="U169" s="116">
        <v>0</v>
      </c>
      <c r="V169" s="116">
        <v>0</v>
      </c>
      <c r="W169" s="116">
        <v>0</v>
      </c>
      <c r="X169" s="116">
        <v>0</v>
      </c>
      <c r="Y169" s="116">
        <v>0</v>
      </c>
      <c r="Z169" s="116">
        <v>0</v>
      </c>
    </row>
    <row r="170" spans="2:26" x14ac:dyDescent="0.25">
      <c r="M170" s="13" t="s">
        <v>13</v>
      </c>
      <c r="N170" s="115">
        <v>0</v>
      </c>
      <c r="O170" s="115">
        <v>0</v>
      </c>
      <c r="P170" s="115">
        <v>0</v>
      </c>
      <c r="Q170" s="115">
        <v>0.01</v>
      </c>
      <c r="R170" s="115">
        <v>0.02</v>
      </c>
      <c r="S170" s="115">
        <v>0.03</v>
      </c>
      <c r="T170" s="115">
        <v>0.04</v>
      </c>
      <c r="U170" s="115">
        <v>0.05</v>
      </c>
      <c r="V170" s="115">
        <v>6.0000000000000005E-2</v>
      </c>
      <c r="W170" s="115">
        <v>7.0000000000000007E-2</v>
      </c>
      <c r="X170" s="115">
        <v>0.08</v>
      </c>
      <c r="Y170" s="115">
        <v>0.09</v>
      </c>
      <c r="Z170" s="115">
        <v>0.1</v>
      </c>
    </row>
    <row r="171" spans="2:26" x14ac:dyDescent="0.25">
      <c r="M171" s="13" t="s">
        <v>14</v>
      </c>
      <c r="N171" s="117">
        <v>0</v>
      </c>
      <c r="O171" s="117">
        <v>0</v>
      </c>
      <c r="P171" s="117">
        <v>0</v>
      </c>
      <c r="Q171" s="117">
        <v>0</v>
      </c>
      <c r="R171" s="117">
        <v>0</v>
      </c>
      <c r="S171" s="117">
        <v>0</v>
      </c>
      <c r="T171" s="117">
        <v>0</v>
      </c>
      <c r="U171" s="117">
        <v>0</v>
      </c>
      <c r="V171" s="117">
        <v>0</v>
      </c>
      <c r="W171" s="117">
        <v>0</v>
      </c>
      <c r="X171" s="117">
        <v>0</v>
      </c>
      <c r="Y171" s="117">
        <v>0</v>
      </c>
      <c r="Z171" s="117">
        <v>0</v>
      </c>
    </row>
    <row r="172" spans="2:26" x14ac:dyDescent="0.25">
      <c r="M172" s="20" t="s">
        <v>0</v>
      </c>
      <c r="N172" s="118">
        <v>1</v>
      </c>
      <c r="O172" s="118">
        <v>1</v>
      </c>
      <c r="P172" s="118">
        <v>1</v>
      </c>
      <c r="Q172" s="118">
        <v>1</v>
      </c>
      <c r="R172" s="118">
        <v>1</v>
      </c>
      <c r="S172" s="118">
        <v>1</v>
      </c>
      <c r="T172" s="118">
        <v>1</v>
      </c>
      <c r="U172" s="118">
        <v>1</v>
      </c>
      <c r="V172" s="118">
        <v>0.99999999999999989</v>
      </c>
      <c r="W172" s="118">
        <v>1</v>
      </c>
      <c r="X172" s="118">
        <v>1.0000000000000002</v>
      </c>
      <c r="Y172" s="118">
        <v>0.99999999999999989</v>
      </c>
      <c r="Z172" s="118">
        <v>1</v>
      </c>
    </row>
    <row r="173" spans="2:26" x14ac:dyDescent="0.25">
      <c r="M173" s="34"/>
      <c r="N173" s="34"/>
      <c r="O173" s="34"/>
      <c r="P173" s="34"/>
      <c r="Q173" s="34"/>
      <c r="R173" s="34"/>
      <c r="S173" s="34"/>
      <c r="T173" s="34"/>
      <c r="U173" s="34"/>
      <c r="V173" s="34"/>
      <c r="W173" s="34"/>
      <c r="X173" s="34"/>
      <c r="Y173" s="34"/>
      <c r="Z173" s="34"/>
    </row>
    <row r="174" spans="2:26" x14ac:dyDescent="0.25">
      <c r="M174" s="34"/>
      <c r="N174" s="34"/>
      <c r="O174" s="34"/>
      <c r="P174" s="34"/>
      <c r="Q174" s="34"/>
      <c r="R174" s="34"/>
      <c r="S174" s="34"/>
      <c r="T174" s="34"/>
      <c r="U174" s="34"/>
      <c r="V174" s="34"/>
      <c r="W174" s="34"/>
      <c r="X174" s="34"/>
      <c r="Y174" s="34"/>
      <c r="Z174" s="34"/>
    </row>
    <row r="175" spans="2:26" x14ac:dyDescent="0.25">
      <c r="B175" s="34" t="s">
        <v>306</v>
      </c>
      <c r="M175" s="34" t="s">
        <v>306</v>
      </c>
      <c r="N175" s="34"/>
      <c r="O175" s="34"/>
      <c r="P175" s="34"/>
      <c r="Q175" s="34"/>
      <c r="R175" s="34"/>
      <c r="S175" s="34"/>
      <c r="T175" s="34"/>
      <c r="U175" s="34"/>
      <c r="V175" s="34"/>
      <c r="W175" s="34"/>
      <c r="X175" s="34"/>
      <c r="Y175" s="34"/>
      <c r="Z175" s="34"/>
    </row>
    <row r="176" spans="2:26" x14ac:dyDescent="0.25">
      <c r="M176" s="37" t="s">
        <v>38</v>
      </c>
      <c r="N176" s="112">
        <v>2018</v>
      </c>
      <c r="O176" s="112">
        <v>2019</v>
      </c>
      <c r="P176" s="112">
        <v>2020</v>
      </c>
      <c r="Q176" s="112">
        <v>2021</v>
      </c>
      <c r="R176" s="112">
        <v>2022</v>
      </c>
      <c r="S176" s="112">
        <v>2023</v>
      </c>
      <c r="T176" s="112">
        <v>2024</v>
      </c>
      <c r="U176" s="112">
        <v>2025</v>
      </c>
      <c r="V176" s="112">
        <v>2026</v>
      </c>
      <c r="W176" s="112">
        <v>2027</v>
      </c>
      <c r="X176" s="112">
        <v>2028</v>
      </c>
      <c r="Y176" s="112">
        <v>2029</v>
      </c>
      <c r="Z176" s="112">
        <v>2030</v>
      </c>
    </row>
    <row r="177" spans="13:26" x14ac:dyDescent="0.25">
      <c r="M177" s="12" t="s">
        <v>1</v>
      </c>
      <c r="N177" s="113">
        <v>0</v>
      </c>
      <c r="O177" s="113">
        <v>0</v>
      </c>
      <c r="P177" s="113">
        <v>0</v>
      </c>
      <c r="Q177" s="113">
        <v>0</v>
      </c>
      <c r="R177" s="113">
        <v>0</v>
      </c>
      <c r="S177" s="113">
        <v>0</v>
      </c>
      <c r="T177" s="113">
        <v>0</v>
      </c>
      <c r="U177" s="113">
        <v>0</v>
      </c>
      <c r="V177" s="113">
        <v>0</v>
      </c>
      <c r="W177" s="113">
        <v>0</v>
      </c>
      <c r="X177" s="113">
        <v>0</v>
      </c>
      <c r="Y177" s="113">
        <v>0</v>
      </c>
      <c r="Z177" s="113">
        <v>0</v>
      </c>
    </row>
    <row r="178" spans="13:26" x14ac:dyDescent="0.25">
      <c r="M178" s="13" t="s">
        <v>2</v>
      </c>
      <c r="N178" s="114">
        <v>0</v>
      </c>
      <c r="O178" s="114">
        <v>0</v>
      </c>
      <c r="P178" s="114">
        <v>0</v>
      </c>
      <c r="Q178" s="114">
        <v>0</v>
      </c>
      <c r="R178" s="114">
        <v>0</v>
      </c>
      <c r="S178" s="114">
        <v>0</v>
      </c>
      <c r="T178" s="114">
        <v>0</v>
      </c>
      <c r="U178" s="114">
        <v>0</v>
      </c>
      <c r="V178" s="114">
        <v>0</v>
      </c>
      <c r="W178" s="114">
        <v>0</v>
      </c>
      <c r="X178" s="114">
        <v>0</v>
      </c>
      <c r="Y178" s="114">
        <v>0</v>
      </c>
      <c r="Z178" s="114">
        <v>0</v>
      </c>
    </row>
    <row r="179" spans="13:26" x14ac:dyDescent="0.25">
      <c r="M179" s="13" t="s">
        <v>3</v>
      </c>
      <c r="N179" s="115">
        <v>0</v>
      </c>
      <c r="O179" s="115">
        <v>0</v>
      </c>
      <c r="P179" s="115">
        <v>0</v>
      </c>
      <c r="Q179" s="115">
        <v>0</v>
      </c>
      <c r="R179" s="115">
        <v>0</v>
      </c>
      <c r="S179" s="115">
        <v>0</v>
      </c>
      <c r="T179" s="115">
        <v>0</v>
      </c>
      <c r="U179" s="115">
        <v>0</v>
      </c>
      <c r="V179" s="115">
        <v>0</v>
      </c>
      <c r="W179" s="115">
        <v>0</v>
      </c>
      <c r="X179" s="115">
        <v>0</v>
      </c>
      <c r="Y179" s="115">
        <v>0</v>
      </c>
      <c r="Z179" s="115">
        <v>0</v>
      </c>
    </row>
    <row r="180" spans="13:26" x14ac:dyDescent="0.25">
      <c r="M180" s="13" t="s">
        <v>4</v>
      </c>
      <c r="N180" s="114">
        <v>0.85</v>
      </c>
      <c r="O180" s="114">
        <v>0.77500000000000002</v>
      </c>
      <c r="P180" s="114">
        <v>0.7</v>
      </c>
      <c r="Q180" s="114">
        <v>0.59</v>
      </c>
      <c r="R180" s="114">
        <v>0.48</v>
      </c>
      <c r="S180" s="114">
        <v>0.37</v>
      </c>
      <c r="T180" s="114">
        <v>0.26</v>
      </c>
      <c r="U180" s="114">
        <v>0.14999999999999991</v>
      </c>
      <c r="V180" s="114">
        <v>0.11999999999999988</v>
      </c>
      <c r="W180" s="114">
        <v>8.9999999999999858E-2</v>
      </c>
      <c r="X180" s="114">
        <v>5.9999999999999942E-2</v>
      </c>
      <c r="Y180" s="114">
        <v>2.9999999999999916E-2</v>
      </c>
      <c r="Z180" s="114">
        <v>0</v>
      </c>
    </row>
    <row r="181" spans="13:26" x14ac:dyDescent="0.25">
      <c r="M181" s="13" t="s">
        <v>5</v>
      </c>
      <c r="N181" s="114">
        <v>0</v>
      </c>
      <c r="O181" s="114">
        <v>0</v>
      </c>
      <c r="P181" s="114">
        <v>0</v>
      </c>
      <c r="Q181" s="114">
        <v>0</v>
      </c>
      <c r="R181" s="114">
        <v>0</v>
      </c>
      <c r="S181" s="114">
        <v>0</v>
      </c>
      <c r="T181" s="114">
        <v>0</v>
      </c>
      <c r="U181" s="114">
        <v>0</v>
      </c>
      <c r="V181" s="114">
        <v>0</v>
      </c>
      <c r="W181" s="114">
        <v>0</v>
      </c>
      <c r="X181" s="114">
        <v>0</v>
      </c>
      <c r="Y181" s="114">
        <v>0</v>
      </c>
      <c r="Z181" s="114">
        <v>0</v>
      </c>
    </row>
    <row r="182" spans="13:26" x14ac:dyDescent="0.25">
      <c r="M182" s="13" t="s">
        <v>6</v>
      </c>
      <c r="N182" s="114">
        <v>0</v>
      </c>
      <c r="O182" s="114">
        <v>0</v>
      </c>
      <c r="P182" s="114">
        <v>0</v>
      </c>
      <c r="Q182" s="114">
        <v>0</v>
      </c>
      <c r="R182" s="114">
        <v>0</v>
      </c>
      <c r="S182" s="114">
        <v>0</v>
      </c>
      <c r="T182" s="114">
        <v>0</v>
      </c>
      <c r="U182" s="114">
        <v>0</v>
      </c>
      <c r="V182" s="114">
        <v>0</v>
      </c>
      <c r="W182" s="114">
        <v>0</v>
      </c>
      <c r="X182" s="114">
        <v>0</v>
      </c>
      <c r="Y182" s="114">
        <v>0</v>
      </c>
      <c r="Z182" s="114">
        <v>0</v>
      </c>
    </row>
    <row r="183" spans="13:26" x14ac:dyDescent="0.25">
      <c r="M183" s="13" t="s">
        <v>7</v>
      </c>
      <c r="N183" s="114">
        <v>0</v>
      </c>
      <c r="O183" s="114">
        <v>0</v>
      </c>
      <c r="P183" s="114">
        <v>0</v>
      </c>
      <c r="Q183" s="114">
        <v>0</v>
      </c>
      <c r="R183" s="114">
        <v>0</v>
      </c>
      <c r="S183" s="114">
        <v>0</v>
      </c>
      <c r="T183" s="114">
        <v>0</v>
      </c>
      <c r="U183" s="114">
        <v>0</v>
      </c>
      <c r="V183" s="114">
        <v>0</v>
      </c>
      <c r="W183" s="114">
        <v>0</v>
      </c>
      <c r="X183" s="114">
        <v>0</v>
      </c>
      <c r="Y183" s="114">
        <v>0</v>
      </c>
      <c r="Z183" s="114">
        <v>0</v>
      </c>
    </row>
    <row r="184" spans="13:26" x14ac:dyDescent="0.25">
      <c r="M184" s="13" t="s">
        <v>8</v>
      </c>
      <c r="N184" s="114">
        <v>0</v>
      </c>
      <c r="O184" s="114">
        <v>0</v>
      </c>
      <c r="P184" s="114">
        <v>0</v>
      </c>
      <c r="Q184" s="114">
        <v>0</v>
      </c>
      <c r="R184" s="114">
        <v>0</v>
      </c>
      <c r="S184" s="114">
        <v>0</v>
      </c>
      <c r="T184" s="114">
        <v>0</v>
      </c>
      <c r="U184" s="114">
        <v>0</v>
      </c>
      <c r="V184" s="114">
        <v>0</v>
      </c>
      <c r="W184" s="114">
        <v>0</v>
      </c>
      <c r="X184" s="114">
        <v>0</v>
      </c>
      <c r="Y184" s="114">
        <v>0</v>
      </c>
      <c r="Z184" s="114">
        <v>0</v>
      </c>
    </row>
    <row r="185" spans="13:26" x14ac:dyDescent="0.25">
      <c r="M185" s="13" t="s">
        <v>9</v>
      </c>
      <c r="N185" s="114">
        <v>0.15</v>
      </c>
      <c r="O185" s="114">
        <v>0.22499999999999998</v>
      </c>
      <c r="P185" s="114">
        <v>0.3</v>
      </c>
      <c r="Q185" s="114">
        <v>0.4</v>
      </c>
      <c r="R185" s="114">
        <v>0.5</v>
      </c>
      <c r="S185" s="114">
        <v>0.6</v>
      </c>
      <c r="T185" s="114">
        <v>0.7</v>
      </c>
      <c r="U185" s="114">
        <v>0.8</v>
      </c>
      <c r="V185" s="114">
        <v>0.82000000000000006</v>
      </c>
      <c r="W185" s="114">
        <v>0.84000000000000008</v>
      </c>
      <c r="X185" s="114">
        <v>0.8600000000000001</v>
      </c>
      <c r="Y185" s="114">
        <v>0.88000000000000012</v>
      </c>
      <c r="Z185" s="114">
        <v>0.9</v>
      </c>
    </row>
    <row r="186" spans="13:26" x14ac:dyDescent="0.25">
      <c r="M186" s="13" t="s">
        <v>10</v>
      </c>
      <c r="N186" s="114">
        <v>0</v>
      </c>
      <c r="O186" s="114">
        <v>0</v>
      </c>
      <c r="P186" s="114">
        <v>0</v>
      </c>
      <c r="Q186" s="114">
        <v>0</v>
      </c>
      <c r="R186" s="114">
        <v>0</v>
      </c>
      <c r="S186" s="114">
        <v>0</v>
      </c>
      <c r="T186" s="114">
        <v>0</v>
      </c>
      <c r="U186" s="114">
        <v>0</v>
      </c>
      <c r="V186" s="114">
        <v>0</v>
      </c>
      <c r="W186" s="114">
        <v>0</v>
      </c>
      <c r="X186" s="114">
        <v>0</v>
      </c>
      <c r="Y186" s="114">
        <v>0</v>
      </c>
      <c r="Z186" s="114">
        <v>0</v>
      </c>
    </row>
    <row r="187" spans="13:26" x14ac:dyDescent="0.25">
      <c r="M187" s="13" t="s">
        <v>11</v>
      </c>
      <c r="N187" s="115">
        <v>0</v>
      </c>
      <c r="O187" s="115">
        <v>0</v>
      </c>
      <c r="P187" s="115">
        <v>0</v>
      </c>
      <c r="Q187" s="115">
        <v>0</v>
      </c>
      <c r="R187" s="115">
        <v>0</v>
      </c>
      <c r="S187" s="115">
        <v>0</v>
      </c>
      <c r="T187" s="115">
        <v>0</v>
      </c>
      <c r="U187" s="114">
        <v>0</v>
      </c>
      <c r="V187" s="114">
        <v>0</v>
      </c>
      <c r="W187" s="114">
        <v>0</v>
      </c>
      <c r="X187" s="114">
        <v>0</v>
      </c>
      <c r="Y187" s="114">
        <v>0</v>
      </c>
      <c r="Z187" s="114">
        <v>0</v>
      </c>
    </row>
    <row r="188" spans="13:26" x14ac:dyDescent="0.25">
      <c r="M188" s="13" t="s">
        <v>12</v>
      </c>
      <c r="N188" s="116">
        <v>0</v>
      </c>
      <c r="O188" s="116">
        <v>0</v>
      </c>
      <c r="P188" s="116">
        <v>0</v>
      </c>
      <c r="Q188" s="116">
        <v>0</v>
      </c>
      <c r="R188" s="116">
        <v>0</v>
      </c>
      <c r="S188" s="116">
        <v>0</v>
      </c>
      <c r="T188" s="116">
        <v>0</v>
      </c>
      <c r="U188" s="116">
        <v>0</v>
      </c>
      <c r="V188" s="116">
        <v>0</v>
      </c>
      <c r="W188" s="116">
        <v>0</v>
      </c>
      <c r="X188" s="116">
        <v>0</v>
      </c>
      <c r="Y188" s="116">
        <v>0</v>
      </c>
      <c r="Z188" s="116">
        <v>0</v>
      </c>
    </row>
    <row r="189" spans="13:26" x14ac:dyDescent="0.25">
      <c r="M189" s="13" t="s">
        <v>13</v>
      </c>
      <c r="N189" s="115">
        <v>0</v>
      </c>
      <c r="O189" s="115">
        <v>0</v>
      </c>
      <c r="P189" s="115">
        <v>0</v>
      </c>
      <c r="Q189" s="115">
        <v>0.01</v>
      </c>
      <c r="R189" s="115">
        <v>0.02</v>
      </c>
      <c r="S189" s="115">
        <v>0.03</v>
      </c>
      <c r="T189" s="115">
        <v>0.04</v>
      </c>
      <c r="U189" s="115">
        <v>0.05</v>
      </c>
      <c r="V189" s="115">
        <v>6.0000000000000005E-2</v>
      </c>
      <c r="W189" s="115">
        <v>7.0000000000000007E-2</v>
      </c>
      <c r="X189" s="115">
        <v>0.08</v>
      </c>
      <c r="Y189" s="115">
        <v>0.09</v>
      </c>
      <c r="Z189" s="115">
        <v>0.1</v>
      </c>
    </row>
    <row r="190" spans="13:26" x14ac:dyDescent="0.25">
      <c r="M190" s="13" t="s">
        <v>14</v>
      </c>
      <c r="N190" s="117">
        <v>0</v>
      </c>
      <c r="O190" s="117">
        <v>0</v>
      </c>
      <c r="P190" s="117">
        <v>0</v>
      </c>
      <c r="Q190" s="117">
        <v>0</v>
      </c>
      <c r="R190" s="117">
        <v>0</v>
      </c>
      <c r="S190" s="117">
        <v>0</v>
      </c>
      <c r="T190" s="117">
        <v>0</v>
      </c>
      <c r="U190" s="117">
        <v>0</v>
      </c>
      <c r="V190" s="117">
        <v>0</v>
      </c>
      <c r="W190" s="117">
        <v>0</v>
      </c>
      <c r="X190" s="117">
        <v>0</v>
      </c>
      <c r="Y190" s="117">
        <v>0</v>
      </c>
      <c r="Z190" s="117">
        <v>0</v>
      </c>
    </row>
    <row r="191" spans="13:26" x14ac:dyDescent="0.25">
      <c r="M191" s="20" t="s">
        <v>0</v>
      </c>
      <c r="N191" s="118">
        <v>1</v>
      </c>
      <c r="O191" s="118">
        <v>1</v>
      </c>
      <c r="P191" s="118">
        <v>1</v>
      </c>
      <c r="Q191" s="118">
        <v>1</v>
      </c>
      <c r="R191" s="118">
        <v>1</v>
      </c>
      <c r="S191" s="118">
        <v>1</v>
      </c>
      <c r="T191" s="118">
        <v>1</v>
      </c>
      <c r="U191" s="118">
        <v>1</v>
      </c>
      <c r="V191" s="118">
        <v>1</v>
      </c>
      <c r="W191" s="118">
        <v>1</v>
      </c>
      <c r="X191" s="118">
        <v>1</v>
      </c>
      <c r="Y191" s="118">
        <v>1</v>
      </c>
      <c r="Z191" s="118">
        <v>1</v>
      </c>
    </row>
    <row r="192" spans="13:26" x14ac:dyDescent="0.25">
      <c r="M192" s="34"/>
      <c r="N192" s="34"/>
      <c r="O192" s="34"/>
      <c r="P192" s="34"/>
      <c r="Q192" s="34"/>
      <c r="R192" s="34"/>
      <c r="S192" s="34"/>
      <c r="T192" s="34"/>
      <c r="U192" s="34"/>
      <c r="V192" s="34"/>
      <c r="W192" s="34"/>
      <c r="X192" s="34"/>
      <c r="Y192" s="34"/>
      <c r="Z192" s="34"/>
    </row>
    <row r="193" spans="13:26" x14ac:dyDescent="0.25">
      <c r="M193" s="34"/>
      <c r="N193" s="34"/>
      <c r="O193" s="34"/>
      <c r="P193" s="34"/>
      <c r="Q193" s="34"/>
      <c r="R193" s="34"/>
      <c r="S193" s="34"/>
      <c r="T193" s="34"/>
      <c r="U193" s="34"/>
      <c r="V193" s="34"/>
      <c r="W193" s="34"/>
      <c r="X193" s="34"/>
      <c r="Y193" s="34"/>
      <c r="Z193" s="34"/>
    </row>
    <row r="194" spans="13:26" x14ac:dyDescent="0.25">
      <c r="M194" s="34"/>
      <c r="N194" s="34"/>
      <c r="O194" s="34"/>
      <c r="P194" s="34"/>
      <c r="Q194" s="34"/>
      <c r="R194" s="34"/>
      <c r="S194" s="34"/>
      <c r="T194" s="34"/>
      <c r="U194" s="34"/>
      <c r="V194" s="34"/>
      <c r="W194" s="34"/>
      <c r="X194" s="34"/>
      <c r="Y194" s="34"/>
      <c r="Z194" s="34"/>
    </row>
    <row r="195" spans="13:26" x14ac:dyDescent="0.25">
      <c r="M195" s="34"/>
      <c r="N195" s="34"/>
      <c r="O195" s="34"/>
      <c r="P195" s="34"/>
      <c r="Q195" s="34"/>
      <c r="R195" s="34"/>
      <c r="S195" s="34"/>
      <c r="T195" s="34"/>
      <c r="U195" s="34"/>
      <c r="V195" s="34"/>
      <c r="W195" s="34"/>
      <c r="X195" s="34"/>
      <c r="Y195" s="34"/>
      <c r="Z195" s="34"/>
    </row>
    <row r="196" spans="13:26" x14ac:dyDescent="0.25">
      <c r="M196" s="34"/>
      <c r="N196" s="34"/>
      <c r="O196" s="34"/>
      <c r="P196" s="34"/>
      <c r="Q196" s="34"/>
      <c r="R196" s="34"/>
      <c r="S196" s="34"/>
      <c r="T196" s="34"/>
      <c r="U196" s="34"/>
      <c r="V196" s="34"/>
      <c r="W196" s="34"/>
      <c r="X196" s="34"/>
      <c r="Y196" s="34"/>
      <c r="Z196" s="34"/>
    </row>
    <row r="197" spans="13:26" x14ac:dyDescent="0.25">
      <c r="M197" s="34"/>
      <c r="N197" s="34"/>
      <c r="O197" s="34"/>
      <c r="P197" s="34"/>
      <c r="Q197" s="34"/>
      <c r="R197" s="34"/>
      <c r="S197" s="34"/>
      <c r="T197" s="34"/>
      <c r="U197" s="34"/>
      <c r="V197" s="34"/>
      <c r="W197" s="34"/>
      <c r="X197" s="34"/>
      <c r="Y197" s="34"/>
      <c r="Z197" s="34"/>
    </row>
    <row r="198" spans="13:26" x14ac:dyDescent="0.25">
      <c r="M198" s="34"/>
      <c r="N198" s="34"/>
      <c r="O198" s="34"/>
      <c r="P198" s="34"/>
      <c r="Q198" s="34"/>
      <c r="R198" s="34"/>
      <c r="S198" s="34"/>
      <c r="T198" s="34"/>
      <c r="U198" s="34"/>
      <c r="V198" s="34"/>
      <c r="W198" s="34"/>
      <c r="X198" s="34"/>
      <c r="Y198" s="34"/>
      <c r="Z198" s="34"/>
    </row>
    <row r="199" spans="13:26" x14ac:dyDescent="0.25">
      <c r="M199" s="34"/>
      <c r="N199" s="34"/>
      <c r="O199" s="34"/>
      <c r="P199" s="34"/>
      <c r="Q199" s="34"/>
      <c r="R199" s="34"/>
      <c r="S199" s="34"/>
      <c r="T199" s="34"/>
      <c r="U199" s="34"/>
      <c r="V199" s="34"/>
      <c r="W199" s="34"/>
      <c r="X199" s="34"/>
      <c r="Y199" s="34"/>
      <c r="Z199" s="34"/>
    </row>
    <row r="200" spans="13:26" x14ac:dyDescent="0.25">
      <c r="M200" s="34"/>
      <c r="N200" s="34"/>
      <c r="O200" s="34"/>
      <c r="P200" s="34"/>
      <c r="Q200" s="34"/>
      <c r="R200" s="34"/>
      <c r="S200" s="34"/>
      <c r="T200" s="34"/>
      <c r="U200" s="34"/>
      <c r="V200" s="34"/>
      <c r="W200" s="34"/>
      <c r="X200" s="34"/>
      <c r="Y200" s="34"/>
      <c r="Z200" s="34"/>
    </row>
    <row r="201" spans="13:26" x14ac:dyDescent="0.25">
      <c r="M201" s="34"/>
      <c r="N201" s="34"/>
      <c r="O201" s="34"/>
      <c r="P201" s="34"/>
      <c r="Q201" s="34"/>
      <c r="R201" s="34"/>
      <c r="S201" s="34"/>
      <c r="T201" s="34"/>
      <c r="U201" s="34"/>
      <c r="V201" s="34"/>
      <c r="W201" s="34"/>
      <c r="X201" s="34"/>
      <c r="Y201" s="34"/>
      <c r="Z201" s="34"/>
    </row>
    <row r="202" spans="13:26" x14ac:dyDescent="0.25">
      <c r="M202" s="34"/>
      <c r="N202" s="34"/>
      <c r="O202" s="34"/>
      <c r="P202" s="34"/>
      <c r="Q202" s="34"/>
      <c r="R202" s="34"/>
      <c r="S202" s="34"/>
      <c r="T202" s="34"/>
      <c r="U202" s="34"/>
      <c r="V202" s="34"/>
      <c r="W202" s="34"/>
      <c r="X202" s="34"/>
      <c r="Y202" s="34"/>
      <c r="Z202" s="34"/>
    </row>
    <row r="203" spans="13:26" x14ac:dyDescent="0.25">
      <c r="M203" s="34"/>
      <c r="N203" s="34"/>
      <c r="O203" s="34"/>
      <c r="P203" s="34"/>
      <c r="Q203" s="34"/>
      <c r="R203" s="34"/>
      <c r="S203" s="34"/>
      <c r="T203" s="34"/>
      <c r="U203" s="34"/>
      <c r="V203" s="34"/>
      <c r="W203" s="34"/>
      <c r="X203" s="34"/>
      <c r="Y203" s="34"/>
      <c r="Z203" s="34"/>
    </row>
    <row r="204" spans="13:26" x14ac:dyDescent="0.25">
      <c r="M204" s="34"/>
      <c r="N204" s="34"/>
      <c r="O204" s="34"/>
      <c r="P204" s="34"/>
      <c r="Q204" s="34"/>
      <c r="R204" s="34"/>
      <c r="S204" s="34"/>
      <c r="T204" s="34"/>
      <c r="U204" s="34"/>
      <c r="V204" s="34"/>
      <c r="W204" s="34"/>
      <c r="X204" s="34"/>
      <c r="Y204" s="34"/>
      <c r="Z204" s="34"/>
    </row>
    <row r="205" spans="13:26" x14ac:dyDescent="0.25">
      <c r="M205" s="34"/>
      <c r="N205" s="34"/>
      <c r="O205" s="34"/>
      <c r="P205" s="34"/>
      <c r="Q205" s="34"/>
      <c r="R205" s="34"/>
      <c r="S205" s="34"/>
      <c r="T205" s="34"/>
      <c r="U205" s="34"/>
      <c r="V205" s="34"/>
      <c r="W205" s="34"/>
      <c r="X205" s="34"/>
      <c r="Y205" s="34"/>
      <c r="Z205" s="34"/>
    </row>
    <row r="206" spans="13:26" x14ac:dyDescent="0.25">
      <c r="M206" s="34"/>
      <c r="N206" s="34"/>
      <c r="O206" s="34"/>
      <c r="P206" s="34"/>
      <c r="Q206" s="34"/>
      <c r="R206" s="34"/>
      <c r="S206" s="34"/>
      <c r="T206" s="34"/>
      <c r="U206" s="34"/>
      <c r="V206" s="34"/>
      <c r="W206" s="34"/>
      <c r="X206" s="34"/>
      <c r="Y206" s="34"/>
      <c r="Z206" s="34"/>
    </row>
    <row r="207" spans="13:26" x14ac:dyDescent="0.25">
      <c r="M207" s="34"/>
      <c r="N207" s="34"/>
      <c r="O207" s="34"/>
      <c r="P207" s="34"/>
      <c r="Q207" s="34"/>
      <c r="R207" s="34"/>
      <c r="S207" s="34"/>
      <c r="T207" s="34"/>
      <c r="U207" s="34"/>
      <c r="V207" s="34"/>
      <c r="W207" s="34"/>
      <c r="X207" s="34"/>
      <c r="Y207" s="34"/>
      <c r="Z207" s="34"/>
    </row>
    <row r="208" spans="13:26" x14ac:dyDescent="0.25">
      <c r="M208" s="34"/>
      <c r="N208" s="34"/>
      <c r="O208" s="34"/>
      <c r="P208" s="34"/>
      <c r="Q208" s="34"/>
      <c r="R208" s="34"/>
      <c r="S208" s="34"/>
      <c r="T208" s="34"/>
      <c r="U208" s="34"/>
      <c r="V208" s="34"/>
      <c r="W208" s="34"/>
      <c r="X208" s="34"/>
      <c r="Y208" s="34"/>
      <c r="Z208" s="34"/>
    </row>
    <row r="209" spans="13:26" x14ac:dyDescent="0.25">
      <c r="M209" s="34"/>
      <c r="N209" s="34"/>
      <c r="O209" s="34"/>
      <c r="P209" s="34"/>
      <c r="Q209" s="34"/>
      <c r="R209" s="34"/>
      <c r="S209" s="34"/>
      <c r="T209" s="34"/>
      <c r="U209" s="34"/>
      <c r="V209" s="34"/>
      <c r="W209" s="34"/>
      <c r="X209" s="34"/>
      <c r="Y209" s="34"/>
      <c r="Z209" s="34"/>
    </row>
    <row r="210" spans="13:26" x14ac:dyDescent="0.25">
      <c r="M210" s="34"/>
      <c r="N210" s="34"/>
      <c r="O210" s="34"/>
      <c r="P210" s="34"/>
      <c r="Q210" s="34"/>
      <c r="R210" s="34"/>
      <c r="S210" s="34"/>
      <c r="T210" s="34"/>
      <c r="U210" s="34"/>
      <c r="V210" s="34"/>
      <c r="W210" s="34"/>
      <c r="X210" s="34"/>
      <c r="Y210" s="34"/>
      <c r="Z210" s="34"/>
    </row>
    <row r="211" spans="13:26" x14ac:dyDescent="0.25">
      <c r="M211" s="34"/>
      <c r="N211" s="34"/>
      <c r="O211" s="34"/>
      <c r="P211" s="34"/>
      <c r="Q211" s="34"/>
      <c r="R211" s="34"/>
      <c r="S211" s="34"/>
      <c r="T211" s="34"/>
      <c r="U211" s="34"/>
      <c r="V211" s="34"/>
      <c r="W211" s="34"/>
      <c r="X211" s="34"/>
      <c r="Y211" s="34"/>
      <c r="Z211" s="34"/>
    </row>
    <row r="212" spans="13:26" x14ac:dyDescent="0.25">
      <c r="M212" s="34"/>
      <c r="N212" s="34"/>
      <c r="O212" s="34"/>
      <c r="P212" s="34"/>
      <c r="Q212" s="34"/>
      <c r="R212" s="34"/>
      <c r="S212" s="34"/>
      <c r="T212" s="34"/>
      <c r="U212" s="34"/>
      <c r="V212" s="34"/>
      <c r="W212" s="34"/>
      <c r="X212" s="34"/>
      <c r="Y212" s="34"/>
      <c r="Z212" s="34"/>
    </row>
    <row r="213" spans="13:26" x14ac:dyDescent="0.25">
      <c r="M213" s="34"/>
      <c r="N213" s="34"/>
      <c r="O213" s="34"/>
      <c r="P213" s="34"/>
      <c r="Q213" s="34"/>
      <c r="R213" s="34"/>
      <c r="S213" s="34"/>
      <c r="T213" s="34"/>
      <c r="U213" s="34"/>
      <c r="V213" s="34"/>
      <c r="W213" s="34"/>
      <c r="X213" s="34"/>
      <c r="Y213" s="34"/>
      <c r="Z213" s="34"/>
    </row>
    <row r="214" spans="13:26" x14ac:dyDescent="0.25">
      <c r="M214" s="34"/>
      <c r="N214" s="34"/>
      <c r="O214" s="34"/>
      <c r="P214" s="34"/>
      <c r="Q214" s="34"/>
      <c r="R214" s="34"/>
      <c r="S214" s="34"/>
      <c r="T214" s="34"/>
      <c r="U214" s="34"/>
      <c r="V214" s="34"/>
      <c r="W214" s="34"/>
      <c r="X214" s="34"/>
      <c r="Y214" s="34"/>
      <c r="Z214" s="34"/>
    </row>
    <row r="215" spans="13:26" x14ac:dyDescent="0.25">
      <c r="M215" s="34"/>
      <c r="N215" s="34"/>
      <c r="O215" s="34"/>
      <c r="P215" s="34"/>
      <c r="Q215" s="34"/>
      <c r="R215" s="34"/>
      <c r="S215" s="34"/>
      <c r="T215" s="34"/>
      <c r="U215" s="34"/>
      <c r="V215" s="34"/>
      <c r="W215" s="34"/>
      <c r="X215" s="34"/>
      <c r="Y215" s="34"/>
      <c r="Z215" s="34"/>
    </row>
    <row r="216" spans="13:26" x14ac:dyDescent="0.25">
      <c r="M216" s="34"/>
      <c r="N216" s="34"/>
      <c r="O216" s="34"/>
      <c r="P216" s="34"/>
      <c r="Q216" s="34"/>
      <c r="R216" s="34"/>
      <c r="S216" s="34"/>
      <c r="T216" s="34"/>
      <c r="U216" s="34"/>
      <c r="V216" s="34"/>
      <c r="W216" s="34"/>
      <c r="X216" s="34"/>
      <c r="Y216" s="34"/>
      <c r="Z216" s="34"/>
    </row>
    <row r="217" spans="13:26" x14ac:dyDescent="0.25">
      <c r="M217" s="34"/>
      <c r="N217" s="34"/>
      <c r="O217" s="34"/>
      <c r="P217" s="34"/>
      <c r="Q217" s="34"/>
      <c r="R217" s="34"/>
      <c r="S217" s="34"/>
      <c r="T217" s="34"/>
      <c r="U217" s="34"/>
      <c r="V217" s="34"/>
      <c r="W217" s="34"/>
      <c r="X217" s="34"/>
      <c r="Y217" s="34"/>
      <c r="Z217" s="34"/>
    </row>
    <row r="218" spans="13:26" x14ac:dyDescent="0.25">
      <c r="M218" s="34"/>
      <c r="N218" s="34"/>
      <c r="O218" s="34"/>
      <c r="P218" s="34"/>
      <c r="Q218" s="34"/>
      <c r="R218" s="34"/>
      <c r="S218" s="34"/>
      <c r="T218" s="34"/>
      <c r="U218" s="34"/>
      <c r="V218" s="34"/>
      <c r="W218" s="34"/>
      <c r="X218" s="34"/>
      <c r="Y218" s="34"/>
      <c r="Z218" s="34"/>
    </row>
    <row r="219" spans="13:26" x14ac:dyDescent="0.25">
      <c r="M219" s="34"/>
      <c r="N219" s="34"/>
      <c r="O219" s="34"/>
      <c r="P219" s="34"/>
      <c r="Q219" s="34"/>
      <c r="R219" s="34"/>
      <c r="S219" s="34"/>
      <c r="T219" s="34"/>
      <c r="U219" s="34"/>
      <c r="V219" s="34"/>
      <c r="W219" s="34"/>
      <c r="X219" s="34"/>
      <c r="Y219" s="34"/>
      <c r="Z219" s="34"/>
    </row>
    <row r="220" spans="13:26" x14ac:dyDescent="0.25">
      <c r="M220" s="34"/>
      <c r="N220" s="34"/>
      <c r="O220" s="34"/>
      <c r="P220" s="34"/>
      <c r="Q220" s="34"/>
      <c r="R220" s="34"/>
      <c r="S220" s="34"/>
      <c r="T220" s="34"/>
      <c r="U220" s="34"/>
      <c r="V220" s="34"/>
      <c r="W220" s="34"/>
      <c r="X220" s="34"/>
      <c r="Y220" s="34"/>
      <c r="Z220" s="34"/>
    </row>
    <row r="221" spans="13:26" x14ac:dyDescent="0.25">
      <c r="M221" s="34"/>
      <c r="N221" s="34"/>
      <c r="O221" s="34"/>
      <c r="P221" s="34"/>
      <c r="Q221" s="34"/>
      <c r="R221" s="34"/>
      <c r="S221" s="34"/>
      <c r="T221" s="34"/>
      <c r="U221" s="34"/>
      <c r="V221" s="34"/>
      <c r="W221" s="34"/>
      <c r="X221" s="34"/>
      <c r="Y221" s="34"/>
      <c r="Z221" s="34"/>
    </row>
    <row r="222" spans="13:26" x14ac:dyDescent="0.25">
      <c r="M222" s="34"/>
      <c r="N222" s="34"/>
      <c r="O222" s="34"/>
      <c r="P222" s="34"/>
      <c r="Q222" s="34"/>
      <c r="R222" s="34"/>
      <c r="S222" s="34"/>
      <c r="T222" s="34"/>
      <c r="U222" s="34"/>
      <c r="V222" s="34"/>
      <c r="W222" s="34"/>
      <c r="X222" s="34"/>
      <c r="Y222" s="34"/>
      <c r="Z222" s="34"/>
    </row>
    <row r="223" spans="13:26" x14ac:dyDescent="0.25">
      <c r="M223" s="34"/>
      <c r="N223" s="34"/>
      <c r="O223" s="34"/>
      <c r="P223" s="34"/>
      <c r="Q223" s="34"/>
      <c r="R223" s="34"/>
      <c r="S223" s="34"/>
      <c r="T223" s="34"/>
      <c r="U223" s="34"/>
      <c r="V223" s="34"/>
      <c r="W223" s="34"/>
      <c r="X223" s="34"/>
      <c r="Y223" s="34"/>
      <c r="Z223" s="34"/>
    </row>
    <row r="224" spans="13:26" x14ac:dyDescent="0.25">
      <c r="M224" s="34"/>
      <c r="N224" s="34"/>
      <c r="O224" s="34"/>
      <c r="P224" s="34"/>
      <c r="Q224" s="34"/>
      <c r="R224" s="34"/>
      <c r="S224" s="34"/>
      <c r="T224" s="34"/>
      <c r="U224" s="34"/>
      <c r="V224" s="34"/>
      <c r="W224" s="34"/>
      <c r="X224" s="34"/>
      <c r="Y224" s="34"/>
      <c r="Z224" s="34"/>
    </row>
    <row r="225" spans="13:26" x14ac:dyDescent="0.25">
      <c r="M225" s="34"/>
      <c r="N225" s="34"/>
      <c r="O225" s="34"/>
      <c r="P225" s="34"/>
      <c r="Q225" s="34"/>
      <c r="R225" s="34"/>
      <c r="S225" s="34"/>
      <c r="T225" s="34"/>
      <c r="U225" s="34"/>
      <c r="V225" s="34"/>
      <c r="W225" s="34"/>
      <c r="X225" s="34"/>
      <c r="Y225" s="34"/>
      <c r="Z225" s="34"/>
    </row>
    <row r="226" spans="13:26" x14ac:dyDescent="0.25">
      <c r="M226" s="34"/>
      <c r="N226" s="34"/>
      <c r="O226" s="34"/>
      <c r="P226" s="34"/>
      <c r="Q226" s="34"/>
      <c r="R226" s="34"/>
      <c r="S226" s="34"/>
      <c r="T226" s="34"/>
      <c r="U226" s="34"/>
      <c r="V226" s="34"/>
      <c r="W226" s="34"/>
      <c r="X226" s="34"/>
      <c r="Y226" s="34"/>
      <c r="Z226" s="34"/>
    </row>
    <row r="227" spans="13:26" x14ac:dyDescent="0.25">
      <c r="M227" s="34"/>
      <c r="N227" s="34"/>
      <c r="O227" s="34"/>
      <c r="P227" s="34"/>
      <c r="Q227" s="34"/>
      <c r="R227" s="34"/>
      <c r="S227" s="34"/>
      <c r="T227" s="34"/>
      <c r="U227" s="34"/>
      <c r="V227" s="34"/>
      <c r="W227" s="34"/>
      <c r="X227" s="34"/>
      <c r="Y227" s="34"/>
      <c r="Z227" s="34"/>
    </row>
    <row r="228" spans="13:26" x14ac:dyDescent="0.25">
      <c r="M228" s="34"/>
      <c r="N228" s="34"/>
      <c r="O228" s="34"/>
      <c r="P228" s="34"/>
      <c r="Q228" s="34"/>
      <c r="R228" s="34"/>
      <c r="S228" s="34"/>
      <c r="T228" s="34"/>
      <c r="U228" s="34"/>
      <c r="V228" s="34"/>
      <c r="W228" s="34"/>
      <c r="X228" s="34"/>
      <c r="Y228" s="34"/>
      <c r="Z228" s="34"/>
    </row>
    <row r="229" spans="13:26" x14ac:dyDescent="0.25">
      <c r="M229" s="34"/>
      <c r="N229" s="34"/>
      <c r="O229" s="34"/>
      <c r="P229" s="34"/>
      <c r="Q229" s="34"/>
      <c r="R229" s="34"/>
      <c r="S229" s="34"/>
      <c r="T229" s="34"/>
      <c r="U229" s="34"/>
      <c r="V229" s="34"/>
      <c r="W229" s="34"/>
      <c r="X229" s="34"/>
      <c r="Y229" s="34"/>
      <c r="Z229" s="34"/>
    </row>
    <row r="230" spans="13:26" x14ac:dyDescent="0.25">
      <c r="M230" s="34"/>
      <c r="N230" s="34"/>
      <c r="O230" s="34"/>
      <c r="P230" s="34"/>
      <c r="Q230" s="34"/>
      <c r="R230" s="34"/>
      <c r="S230" s="34"/>
      <c r="T230" s="34"/>
      <c r="U230" s="34"/>
      <c r="V230" s="34"/>
      <c r="W230" s="34"/>
      <c r="X230" s="34"/>
      <c r="Y230" s="34"/>
      <c r="Z230" s="34"/>
    </row>
    <row r="231" spans="13:26" x14ac:dyDescent="0.25">
      <c r="M231" s="34"/>
      <c r="N231" s="34"/>
      <c r="O231" s="34"/>
      <c r="P231" s="34"/>
      <c r="Q231" s="34"/>
      <c r="R231" s="34"/>
      <c r="S231" s="34"/>
      <c r="T231" s="34"/>
      <c r="U231" s="34"/>
      <c r="V231" s="34"/>
      <c r="W231" s="34"/>
      <c r="X231" s="34"/>
      <c r="Y231" s="34"/>
      <c r="Z231" s="34"/>
    </row>
    <row r="232" spans="13:26" x14ac:dyDescent="0.25">
      <c r="M232" s="34"/>
      <c r="N232" s="34"/>
      <c r="O232" s="34"/>
      <c r="P232" s="34"/>
      <c r="Q232" s="34"/>
      <c r="R232" s="34"/>
      <c r="S232" s="34"/>
      <c r="T232" s="34"/>
      <c r="U232" s="34"/>
      <c r="V232" s="34"/>
      <c r="W232" s="34"/>
      <c r="X232" s="34"/>
      <c r="Y232" s="34"/>
      <c r="Z232" s="34"/>
    </row>
    <row r="233" spans="13:26" x14ac:dyDescent="0.25">
      <c r="M233" s="34"/>
      <c r="N233" s="34"/>
      <c r="O233" s="34"/>
      <c r="P233" s="34"/>
      <c r="Q233" s="34"/>
      <c r="R233" s="34"/>
      <c r="S233" s="34"/>
      <c r="T233" s="34"/>
      <c r="U233" s="34"/>
      <c r="V233" s="34"/>
      <c r="W233" s="34"/>
      <c r="X233" s="34"/>
      <c r="Y233" s="34"/>
      <c r="Z233" s="34"/>
    </row>
    <row r="234" spans="13:26" x14ac:dyDescent="0.25">
      <c r="M234" s="34"/>
      <c r="N234" s="34"/>
      <c r="O234" s="34"/>
      <c r="P234" s="34"/>
      <c r="Q234" s="34"/>
      <c r="R234" s="34"/>
      <c r="S234" s="34"/>
      <c r="T234" s="34"/>
      <c r="U234" s="34"/>
      <c r="V234" s="34"/>
      <c r="W234" s="34"/>
      <c r="X234" s="34"/>
      <c r="Y234" s="34"/>
      <c r="Z234" s="34"/>
    </row>
    <row r="235" spans="13:26" x14ac:dyDescent="0.25">
      <c r="M235" s="34"/>
      <c r="N235" s="34"/>
      <c r="O235" s="34"/>
      <c r="P235" s="34"/>
      <c r="Q235" s="34"/>
      <c r="R235" s="34"/>
      <c r="S235" s="34"/>
      <c r="T235" s="34"/>
      <c r="U235" s="34"/>
      <c r="V235" s="34"/>
      <c r="W235" s="34"/>
      <c r="X235" s="34"/>
      <c r="Y235" s="34"/>
      <c r="Z235" s="34"/>
    </row>
    <row r="236" spans="13:26" x14ac:dyDescent="0.25">
      <c r="M236" s="34"/>
      <c r="N236" s="34"/>
      <c r="O236" s="34"/>
      <c r="P236" s="34"/>
      <c r="Q236" s="34"/>
      <c r="R236" s="34"/>
      <c r="S236" s="34"/>
      <c r="T236" s="34"/>
      <c r="U236" s="34"/>
      <c r="V236" s="34"/>
      <c r="W236" s="34"/>
      <c r="X236" s="34"/>
      <c r="Y236" s="34"/>
      <c r="Z236" s="34"/>
    </row>
    <row r="237" spans="13:26" x14ac:dyDescent="0.25">
      <c r="M237" s="34"/>
      <c r="N237" s="34"/>
      <c r="O237" s="34"/>
      <c r="P237" s="34"/>
      <c r="Q237" s="34"/>
      <c r="R237" s="34"/>
      <c r="S237" s="34"/>
      <c r="T237" s="34"/>
      <c r="U237" s="34"/>
      <c r="V237" s="34"/>
      <c r="W237" s="34"/>
      <c r="X237" s="34"/>
      <c r="Y237" s="34"/>
      <c r="Z237" s="34"/>
    </row>
    <row r="238" spans="13:26" x14ac:dyDescent="0.25">
      <c r="M238" s="34"/>
      <c r="N238" s="34"/>
      <c r="O238" s="34"/>
      <c r="P238" s="34"/>
      <c r="Q238" s="34"/>
      <c r="R238" s="34"/>
      <c r="S238" s="34"/>
      <c r="T238" s="34"/>
      <c r="U238" s="34"/>
      <c r="V238" s="34"/>
      <c r="W238" s="34"/>
      <c r="X238" s="34"/>
      <c r="Y238" s="34"/>
      <c r="Z238" s="34"/>
    </row>
    <row r="239" spans="13:26" x14ac:dyDescent="0.25">
      <c r="M239" s="34"/>
      <c r="N239" s="34"/>
      <c r="O239" s="34"/>
      <c r="P239" s="34"/>
      <c r="Q239" s="34"/>
      <c r="R239" s="34"/>
      <c r="S239" s="34"/>
      <c r="T239" s="34"/>
      <c r="U239" s="34"/>
      <c r="V239" s="34"/>
      <c r="W239" s="34"/>
      <c r="X239" s="34"/>
      <c r="Y239" s="34"/>
      <c r="Z239" s="34"/>
    </row>
    <row r="240" spans="13:26" x14ac:dyDescent="0.25">
      <c r="M240" s="34"/>
      <c r="N240" s="34"/>
      <c r="O240" s="34"/>
      <c r="P240" s="34"/>
      <c r="Q240" s="34"/>
      <c r="R240" s="34"/>
      <c r="S240" s="34"/>
      <c r="T240" s="34"/>
      <c r="U240" s="34"/>
      <c r="V240" s="34"/>
      <c r="W240" s="34"/>
      <c r="X240" s="34"/>
      <c r="Y240" s="34"/>
      <c r="Z240" s="34"/>
    </row>
    <row r="241" spans="13:26" x14ac:dyDescent="0.25">
      <c r="M241" s="34"/>
      <c r="N241" s="34"/>
      <c r="O241" s="34"/>
      <c r="P241" s="34"/>
      <c r="Q241" s="34"/>
      <c r="R241" s="34"/>
      <c r="S241" s="34"/>
      <c r="T241" s="34"/>
      <c r="U241" s="34"/>
      <c r="V241" s="34"/>
      <c r="W241" s="34"/>
      <c r="X241" s="34"/>
      <c r="Y241" s="34"/>
      <c r="Z241" s="34"/>
    </row>
    <row r="242" spans="13:26" x14ac:dyDescent="0.25">
      <c r="M242" s="34"/>
      <c r="N242" s="34"/>
      <c r="O242" s="34"/>
      <c r="P242" s="34"/>
      <c r="Q242" s="34"/>
      <c r="R242" s="34"/>
      <c r="S242" s="34"/>
      <c r="T242" s="34"/>
      <c r="U242" s="34"/>
      <c r="V242" s="34"/>
      <c r="W242" s="34"/>
      <c r="X242" s="34"/>
      <c r="Y242" s="34"/>
      <c r="Z242" s="34"/>
    </row>
    <row r="243" spans="13:26" x14ac:dyDescent="0.25">
      <c r="M243" s="34"/>
      <c r="N243" s="34"/>
      <c r="O243" s="34"/>
      <c r="P243" s="34"/>
      <c r="Q243" s="34"/>
      <c r="R243" s="34"/>
      <c r="S243" s="34"/>
      <c r="T243" s="34"/>
      <c r="U243" s="34"/>
      <c r="V243" s="34"/>
      <c r="W243" s="34"/>
      <c r="X243" s="34"/>
      <c r="Y243" s="34"/>
      <c r="Z243" s="34"/>
    </row>
    <row r="244" spans="13:26" x14ac:dyDescent="0.25">
      <c r="M244" s="34"/>
      <c r="N244" s="34"/>
      <c r="O244" s="34"/>
      <c r="P244" s="34"/>
      <c r="Q244" s="34"/>
      <c r="R244" s="34"/>
      <c r="S244" s="34"/>
      <c r="T244" s="34"/>
      <c r="U244" s="34"/>
      <c r="V244" s="34"/>
      <c r="W244" s="34"/>
      <c r="X244" s="34"/>
      <c r="Y244" s="34"/>
      <c r="Z244" s="34"/>
    </row>
    <row r="245" spans="13:26" x14ac:dyDescent="0.25">
      <c r="M245" s="34"/>
      <c r="N245" s="34"/>
      <c r="O245" s="34"/>
      <c r="P245" s="34"/>
      <c r="Q245" s="34"/>
      <c r="R245" s="34"/>
      <c r="S245" s="34"/>
      <c r="T245" s="34"/>
      <c r="U245" s="34"/>
      <c r="V245" s="34"/>
      <c r="W245" s="34"/>
      <c r="X245" s="34"/>
      <c r="Y245" s="34"/>
      <c r="Z245" s="34"/>
    </row>
    <row r="246" spans="13:26" x14ac:dyDescent="0.25">
      <c r="M246" s="34"/>
      <c r="N246" s="34"/>
      <c r="O246" s="34"/>
      <c r="P246" s="34"/>
      <c r="Q246" s="34"/>
      <c r="R246" s="34"/>
      <c r="S246" s="34"/>
      <c r="T246" s="34"/>
      <c r="U246" s="34"/>
      <c r="V246" s="34"/>
      <c r="W246" s="34"/>
      <c r="X246" s="34"/>
      <c r="Y246" s="34"/>
      <c r="Z246" s="34"/>
    </row>
    <row r="247" spans="13:26" x14ac:dyDescent="0.25">
      <c r="M247" s="34"/>
      <c r="N247" s="34"/>
      <c r="O247" s="34"/>
      <c r="P247" s="34"/>
      <c r="Q247" s="34"/>
      <c r="R247" s="34"/>
      <c r="S247" s="34"/>
      <c r="T247" s="34"/>
      <c r="U247" s="34"/>
      <c r="V247" s="34"/>
      <c r="W247" s="34"/>
      <c r="X247" s="34"/>
      <c r="Y247" s="34"/>
      <c r="Z247" s="34"/>
    </row>
    <row r="248" spans="13:26" x14ac:dyDescent="0.25">
      <c r="M248" s="34"/>
      <c r="N248" s="34"/>
      <c r="O248" s="34"/>
      <c r="P248" s="34"/>
      <c r="Q248" s="34"/>
      <c r="R248" s="34"/>
      <c r="S248" s="34"/>
      <c r="T248" s="34"/>
      <c r="U248" s="34"/>
      <c r="V248" s="34"/>
      <c r="W248" s="34"/>
      <c r="X248" s="34"/>
      <c r="Y248" s="34"/>
      <c r="Z248" s="34"/>
    </row>
  </sheetData>
  <pageMargins left="0.75" right="0.75" top="1" bottom="1" header="0.5" footer="0.5"/>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Z191"/>
  <sheetViews>
    <sheetView showGridLines="0" zoomScaleNormal="100" workbookViewId="0">
      <pane ySplit="3" topLeftCell="A190" activePane="bottomLeft" state="frozen"/>
      <selection activeCell="AM323" sqref="AM323"/>
      <selection pane="bottomLeft" activeCell="F2" sqref="F2"/>
    </sheetView>
  </sheetViews>
  <sheetFormatPr defaultColWidth="11.140625" defaultRowHeight="15" x14ac:dyDescent="0.25"/>
  <cols>
    <col min="1" max="1" width="6.28515625" customWidth="1"/>
    <col min="2" max="2" width="16.28515625" customWidth="1"/>
    <col min="4" max="4" width="14" customWidth="1"/>
    <col min="5" max="5" width="13.28515625" customWidth="1"/>
    <col min="13" max="13" width="14.28515625" customWidth="1"/>
  </cols>
  <sheetData>
    <row r="1" spans="2:26" ht="31.5" x14ac:dyDescent="0.25">
      <c r="B1" s="23" t="s">
        <v>302</v>
      </c>
    </row>
    <row r="2" spans="2:26" x14ac:dyDescent="0.25">
      <c r="B2" s="24" t="s">
        <v>87</v>
      </c>
      <c r="C2" s="24" t="s">
        <v>69</v>
      </c>
      <c r="D2" s="24" t="s">
        <v>93</v>
      </c>
      <c r="E2" s="24" t="s">
        <v>94</v>
      </c>
      <c r="F2" s="1" t="s">
        <v>349</v>
      </c>
    </row>
    <row r="3" spans="2:26" ht="18" customHeight="1" x14ac:dyDescent="0.3">
      <c r="B3" s="15" t="s">
        <v>91</v>
      </c>
    </row>
    <row r="4" spans="2:26" x14ac:dyDescent="0.25">
      <c r="B4" s="33" t="s">
        <v>155</v>
      </c>
      <c r="M4" s="34" t="s">
        <v>153</v>
      </c>
      <c r="N4" s="34"/>
      <c r="O4" s="34"/>
      <c r="P4" s="34"/>
      <c r="Q4" s="34"/>
      <c r="R4" s="34"/>
      <c r="S4" s="34"/>
      <c r="T4" s="34"/>
      <c r="U4" s="34"/>
      <c r="V4" s="34"/>
      <c r="W4" s="34"/>
      <c r="X4" s="34"/>
      <c r="Y4" s="34"/>
      <c r="Z4" s="34"/>
    </row>
    <row r="5" spans="2:26" x14ac:dyDescent="0.25">
      <c r="M5" s="37"/>
      <c r="N5" s="112">
        <v>2018</v>
      </c>
      <c r="O5" s="112">
        <v>2019</v>
      </c>
      <c r="P5" s="112">
        <v>2020</v>
      </c>
      <c r="Q5" s="112">
        <v>2021</v>
      </c>
      <c r="R5" s="112">
        <v>2022</v>
      </c>
      <c r="S5" s="112">
        <v>2023</v>
      </c>
      <c r="T5" s="112">
        <v>2024</v>
      </c>
      <c r="U5" s="112">
        <v>2025</v>
      </c>
      <c r="V5" s="112">
        <v>2026</v>
      </c>
      <c r="W5" s="112">
        <v>2027</v>
      </c>
      <c r="X5" s="112">
        <v>2028</v>
      </c>
      <c r="Y5" s="112">
        <v>2029</v>
      </c>
      <c r="Z5" s="112">
        <v>2030</v>
      </c>
    </row>
    <row r="6" spans="2:26" x14ac:dyDescent="0.25">
      <c r="M6" s="12" t="s">
        <v>1</v>
      </c>
      <c r="N6" s="113">
        <v>0</v>
      </c>
      <c r="O6" s="113">
        <v>0</v>
      </c>
      <c r="P6" s="113">
        <v>0</v>
      </c>
      <c r="Q6" s="113">
        <v>0</v>
      </c>
      <c r="R6" s="113">
        <v>0</v>
      </c>
      <c r="S6" s="113">
        <v>0</v>
      </c>
      <c r="T6" s="113">
        <v>0</v>
      </c>
      <c r="U6" s="113">
        <v>0</v>
      </c>
      <c r="V6" s="113">
        <v>0</v>
      </c>
      <c r="W6" s="113">
        <v>0</v>
      </c>
      <c r="X6" s="113">
        <v>0</v>
      </c>
      <c r="Y6" s="113">
        <v>0</v>
      </c>
      <c r="Z6" s="113">
        <v>0</v>
      </c>
    </row>
    <row r="7" spans="2:26" x14ac:dyDescent="0.25">
      <c r="M7" s="13" t="s">
        <v>2</v>
      </c>
      <c r="N7" s="114">
        <v>0</v>
      </c>
      <c r="O7" s="114">
        <v>0</v>
      </c>
      <c r="P7" s="114">
        <v>0</v>
      </c>
      <c r="Q7" s="114">
        <v>0</v>
      </c>
      <c r="R7" s="114">
        <v>0</v>
      </c>
      <c r="S7" s="114">
        <v>0</v>
      </c>
      <c r="T7" s="114">
        <v>0</v>
      </c>
      <c r="U7" s="114">
        <v>0</v>
      </c>
      <c r="V7" s="114">
        <v>0</v>
      </c>
      <c r="W7" s="114">
        <v>0</v>
      </c>
      <c r="X7" s="114">
        <v>0</v>
      </c>
      <c r="Y7" s="114">
        <v>0</v>
      </c>
      <c r="Z7" s="114">
        <v>0</v>
      </c>
    </row>
    <row r="8" spans="2:26" x14ac:dyDescent="0.25">
      <c r="M8" s="13" t="s">
        <v>3</v>
      </c>
      <c r="N8" s="115">
        <v>0.15675764954422816</v>
      </c>
      <c r="O8" s="115">
        <v>0.16432036043759751</v>
      </c>
      <c r="P8" s="115">
        <v>0.16657647710070198</v>
      </c>
      <c r="Q8" s="115">
        <v>0.16304161213874577</v>
      </c>
      <c r="R8" s="115">
        <v>0.15914793385732975</v>
      </c>
      <c r="S8" s="115">
        <v>0.15489856758156806</v>
      </c>
      <c r="T8" s="115">
        <v>0.15029776812267187</v>
      </c>
      <c r="U8" s="115">
        <v>0.14535085176377746</v>
      </c>
      <c r="V8" s="115">
        <v>0.13419088168694107</v>
      </c>
      <c r="W8" s="115">
        <v>0.12250023850232099</v>
      </c>
      <c r="X8" s="115">
        <v>0.11028983992484784</v>
      </c>
      <c r="Y8" s="115">
        <v>9.757139379360863E-2</v>
      </c>
      <c r="Z8" s="115">
        <v>8.4357284755043463E-2</v>
      </c>
    </row>
    <row r="9" spans="2:26" x14ac:dyDescent="0.25">
      <c r="M9" s="13" t="s">
        <v>4</v>
      </c>
      <c r="N9" s="114">
        <v>0</v>
      </c>
      <c r="O9" s="114">
        <v>0</v>
      </c>
      <c r="P9" s="114">
        <v>0</v>
      </c>
      <c r="Q9" s="114">
        <v>0</v>
      </c>
      <c r="R9" s="114">
        <v>0</v>
      </c>
      <c r="S9" s="114">
        <v>0</v>
      </c>
      <c r="T9" s="114">
        <v>0</v>
      </c>
      <c r="U9" s="114">
        <v>0</v>
      </c>
      <c r="V9" s="114">
        <v>0</v>
      </c>
      <c r="W9" s="114">
        <v>0</v>
      </c>
      <c r="X9" s="114">
        <v>0</v>
      </c>
      <c r="Y9" s="114">
        <v>0</v>
      </c>
      <c r="Z9" s="114">
        <v>0</v>
      </c>
    </row>
    <row r="10" spans="2:26" x14ac:dyDescent="0.25">
      <c r="M10" s="13" t="s">
        <v>5</v>
      </c>
      <c r="N10" s="114">
        <v>0.59542972733384791</v>
      </c>
      <c r="O10" s="114">
        <v>0.57360351858557213</v>
      </c>
      <c r="P10" s="114">
        <v>0.57626868606015658</v>
      </c>
      <c r="Q10" s="114">
        <v>0.55846690769698626</v>
      </c>
      <c r="R10" s="114">
        <v>0.5406280794092625</v>
      </c>
      <c r="S10" s="114">
        <v>0.52275266817900168</v>
      </c>
      <c r="T10" s="114">
        <v>0.50484037781020208</v>
      </c>
      <c r="U10" s="114">
        <v>0.48689015681059888</v>
      </c>
      <c r="V10" s="114">
        <v>0.4753345298141996</v>
      </c>
      <c r="W10" s="114">
        <v>0.46341695761958634</v>
      </c>
      <c r="X10" s="114">
        <v>0.45113205132366324</v>
      </c>
      <c r="Y10" s="114">
        <v>0.43847478147897134</v>
      </c>
      <c r="Z10" s="114">
        <v>0.42544045958276472</v>
      </c>
    </row>
    <row r="11" spans="2:26" x14ac:dyDescent="0.25">
      <c r="M11" s="13" t="s">
        <v>6</v>
      </c>
      <c r="N11" s="114">
        <v>3.4159356475283162E-2</v>
      </c>
      <c r="O11" s="114">
        <v>3.206477688245303E-2</v>
      </c>
      <c r="P11" s="114">
        <v>2.5879370661220476E-2</v>
      </c>
      <c r="Q11" s="114">
        <v>2.6576490526551904E-2</v>
      </c>
      <c r="R11" s="114">
        <v>2.7270885113827508E-2</v>
      </c>
      <c r="S11" s="114">
        <v>2.7961708905561121E-2</v>
      </c>
      <c r="T11" s="114">
        <v>2.8648161769146745E-2</v>
      </c>
      <c r="U11" s="114">
        <v>2.9329493098155281E-2</v>
      </c>
      <c r="V11" s="114">
        <v>3.0015062523229934E-2</v>
      </c>
      <c r="W11" s="114">
        <v>3.0697936059669573E-2</v>
      </c>
      <c r="X11" s="114">
        <v>3.1377673796083361E-2</v>
      </c>
      <c r="Y11" s="114">
        <v>3.2053877095126082E-2</v>
      </c>
      <c r="Z11" s="114">
        <v>3.2726189198674212E-2</v>
      </c>
    </row>
    <row r="12" spans="2:26" x14ac:dyDescent="0.25">
      <c r="M12" s="13" t="s">
        <v>7</v>
      </c>
      <c r="N12" s="114">
        <v>0.19681312888592781</v>
      </c>
      <c r="O12" s="114">
        <v>0.2133615212166261</v>
      </c>
      <c r="P12" s="114">
        <v>0.21474447197425453</v>
      </c>
      <c r="Q12" s="114">
        <v>0.22611903501599287</v>
      </c>
      <c r="R12" s="114">
        <v>0.2377146021475175</v>
      </c>
      <c r="S12" s="114">
        <v>0.2495364494843812</v>
      </c>
      <c r="T12" s="114">
        <v>0.26158965295567216</v>
      </c>
      <c r="U12" s="114">
        <v>0.27387907812425816</v>
      </c>
      <c r="V12" s="114">
        <v>0.28127441643700724</v>
      </c>
      <c r="W12" s="114">
        <v>0.28925294046015865</v>
      </c>
      <c r="X12" s="114">
        <v>0.29781885912240535</v>
      </c>
      <c r="Y12" s="114">
        <v>0.30697531403476103</v>
      </c>
      <c r="Z12" s="114">
        <v>0.31672444144171485</v>
      </c>
    </row>
    <row r="13" spans="2:26" x14ac:dyDescent="0.25">
      <c r="M13" s="13" t="s">
        <v>8</v>
      </c>
      <c r="N13" s="114">
        <v>0</v>
      </c>
      <c r="O13" s="114">
        <v>0</v>
      </c>
      <c r="P13" s="114">
        <v>0</v>
      </c>
      <c r="Q13" s="114">
        <v>0</v>
      </c>
      <c r="R13" s="114">
        <v>0</v>
      </c>
      <c r="S13" s="114">
        <v>0</v>
      </c>
      <c r="T13" s="114">
        <v>0</v>
      </c>
      <c r="U13" s="114">
        <v>0</v>
      </c>
      <c r="V13" s="114">
        <v>0</v>
      </c>
      <c r="W13" s="114">
        <v>0</v>
      </c>
      <c r="X13" s="114">
        <v>0</v>
      </c>
      <c r="Y13" s="114">
        <v>0</v>
      </c>
      <c r="Z13" s="114">
        <v>0</v>
      </c>
    </row>
    <row r="14" spans="2:26" x14ac:dyDescent="0.25">
      <c r="M14" s="13" t="s">
        <v>9</v>
      </c>
      <c r="N14" s="114">
        <v>0</v>
      </c>
      <c r="O14" s="114">
        <v>0</v>
      </c>
      <c r="P14" s="114">
        <v>0</v>
      </c>
      <c r="Q14" s="114">
        <v>0</v>
      </c>
      <c r="R14" s="114">
        <v>0</v>
      </c>
      <c r="S14" s="114">
        <v>0</v>
      </c>
      <c r="T14" s="114">
        <v>0</v>
      </c>
      <c r="U14" s="114">
        <v>0</v>
      </c>
      <c r="V14" s="114">
        <v>0</v>
      </c>
      <c r="W14" s="114">
        <v>0</v>
      </c>
      <c r="X14" s="114">
        <v>0</v>
      </c>
      <c r="Y14" s="114">
        <v>0</v>
      </c>
      <c r="Z14" s="114">
        <v>0</v>
      </c>
    </row>
    <row r="15" spans="2:26" x14ac:dyDescent="0.25">
      <c r="M15" s="13" t="s">
        <v>10</v>
      </c>
      <c r="N15" s="114">
        <v>0</v>
      </c>
      <c r="O15" s="114">
        <v>0</v>
      </c>
      <c r="P15" s="114">
        <v>0</v>
      </c>
      <c r="Q15" s="114">
        <v>1.7916660674587449E-3</v>
      </c>
      <c r="R15" s="114">
        <v>3.6585731921225232E-3</v>
      </c>
      <c r="S15" s="114">
        <v>5.5987434065626999E-3</v>
      </c>
      <c r="T15" s="114">
        <v>7.6100135758314855E-3</v>
      </c>
      <c r="U15" s="114">
        <v>9.6900567842518309E-3</v>
      </c>
      <c r="V15" s="114">
        <v>1.3813767232479233E-2</v>
      </c>
      <c r="W15" s="114">
        <v>1.8073805680670307E-2</v>
      </c>
      <c r="X15" s="114">
        <v>2.2466448873580111E-2</v>
      </c>
      <c r="Y15" s="114">
        <v>2.6987832325891737E-2</v>
      </c>
      <c r="Z15" s="114">
        <v>3.16339817831413E-2</v>
      </c>
    </row>
    <row r="16" spans="2:26" x14ac:dyDescent="0.25">
      <c r="M16" s="13" t="s">
        <v>11</v>
      </c>
      <c r="N16" s="115">
        <v>0</v>
      </c>
      <c r="O16" s="115">
        <v>0</v>
      </c>
      <c r="P16" s="115">
        <v>0</v>
      </c>
      <c r="Q16" s="115">
        <v>1.7916660674587449E-3</v>
      </c>
      <c r="R16" s="115">
        <v>3.6585731921225232E-3</v>
      </c>
      <c r="S16" s="115">
        <v>5.5987434065626999E-3</v>
      </c>
      <c r="T16" s="115">
        <v>7.6100135758314855E-3</v>
      </c>
      <c r="U16" s="114">
        <v>9.6900567842518309E-3</v>
      </c>
      <c r="V16" s="114">
        <v>1.3813767232479233E-2</v>
      </c>
      <c r="W16" s="114">
        <v>1.8073805680670307E-2</v>
      </c>
      <c r="X16" s="114">
        <v>2.2466448873580111E-2</v>
      </c>
      <c r="Y16" s="114">
        <v>2.6987832325891737E-2</v>
      </c>
      <c r="Z16" s="114">
        <v>3.16339817831413E-2</v>
      </c>
    </row>
    <row r="17" spans="2:26" x14ac:dyDescent="0.25">
      <c r="M17" s="13" t="s">
        <v>12</v>
      </c>
      <c r="N17" s="116">
        <v>8.5897351531217577E-3</v>
      </c>
      <c r="O17" s="116">
        <v>8.0013828547198067E-3</v>
      </c>
      <c r="P17" s="116">
        <v>7.7638111983661428E-3</v>
      </c>
      <c r="Q17" s="116">
        <v>1.1462626082053472E-2</v>
      </c>
      <c r="R17" s="116">
        <v>1.5116346915388929E-2</v>
      </c>
      <c r="S17" s="116">
        <v>1.8723136618861977E-2</v>
      </c>
      <c r="T17" s="116">
        <v>2.2281481645023228E-2</v>
      </c>
      <c r="U17" s="116">
        <v>2.5790193066203067E-2</v>
      </c>
      <c r="V17" s="116">
        <v>2.9850226565481926E-2</v>
      </c>
      <c r="W17" s="116">
        <v>3.3885908422696856E-2</v>
      </c>
      <c r="X17" s="116">
        <v>3.7897420326154618E-2</v>
      </c>
      <c r="Y17" s="116">
        <v>4.1885149517866267E-2</v>
      </c>
      <c r="Z17" s="116">
        <v>4.5849679672378539E-2</v>
      </c>
    </row>
    <row r="18" spans="2:26" x14ac:dyDescent="0.25">
      <c r="M18" s="13" t="s">
        <v>13</v>
      </c>
      <c r="N18" s="115">
        <v>8.2504026075909571E-3</v>
      </c>
      <c r="O18" s="115">
        <v>8.6484400230314486E-3</v>
      </c>
      <c r="P18" s="115">
        <v>8.7671830053001037E-3</v>
      </c>
      <c r="Q18" s="115">
        <v>1.0749996404752469E-2</v>
      </c>
      <c r="R18" s="115">
        <v>1.2805006172428834E-2</v>
      </c>
      <c r="S18" s="115">
        <v>1.4929982417500536E-2</v>
      </c>
      <c r="T18" s="115">
        <v>1.7122530545620844E-2</v>
      </c>
      <c r="U18" s="115">
        <v>1.9380113568503662E-2</v>
      </c>
      <c r="V18" s="115">
        <v>2.1707348508181647E-2</v>
      </c>
      <c r="W18" s="115">
        <v>2.4098407574227078E-2</v>
      </c>
      <c r="X18" s="115">
        <v>2.6551257759685587E-2</v>
      </c>
      <c r="Y18" s="115">
        <v>2.9063819427883421E-2</v>
      </c>
      <c r="Z18" s="115">
        <v>3.16339817831413E-2</v>
      </c>
    </row>
    <row r="19" spans="2:26" x14ac:dyDescent="0.25">
      <c r="M19" s="13" t="s">
        <v>14</v>
      </c>
      <c r="N19" s="117">
        <v>0</v>
      </c>
      <c r="O19" s="117">
        <v>0</v>
      </c>
      <c r="P19" s="117">
        <v>0</v>
      </c>
      <c r="Q19" s="117">
        <v>0</v>
      </c>
      <c r="R19" s="117">
        <v>0</v>
      </c>
      <c r="S19" s="117">
        <v>0</v>
      </c>
      <c r="T19" s="117">
        <v>0</v>
      </c>
      <c r="U19" s="117">
        <v>0</v>
      </c>
      <c r="V19" s="117">
        <v>0</v>
      </c>
      <c r="W19" s="117">
        <v>0</v>
      </c>
      <c r="X19" s="117">
        <v>0</v>
      </c>
      <c r="Y19" s="117">
        <v>0</v>
      </c>
      <c r="Z19" s="117">
        <v>0</v>
      </c>
    </row>
    <row r="20" spans="2:26" x14ac:dyDescent="0.25">
      <c r="M20" s="20" t="s">
        <v>0</v>
      </c>
      <c r="N20" s="118">
        <v>0.99999999999999967</v>
      </c>
      <c r="O20" s="118">
        <v>1.0000000000000002</v>
      </c>
      <c r="P20" s="118">
        <v>0.99999999999999978</v>
      </c>
      <c r="Q20" s="118">
        <v>1.0000000000000002</v>
      </c>
      <c r="R20" s="118">
        <v>0.99999999999999989</v>
      </c>
      <c r="S20" s="118">
        <v>1</v>
      </c>
      <c r="T20" s="118">
        <v>0.99999999999999989</v>
      </c>
      <c r="U20" s="118">
        <v>1.0000000000000002</v>
      </c>
      <c r="V20" s="118">
        <v>0.99999999999999989</v>
      </c>
      <c r="W20" s="118">
        <v>1</v>
      </c>
      <c r="X20" s="118">
        <v>1</v>
      </c>
      <c r="Y20" s="118">
        <v>1.0000000000000002</v>
      </c>
      <c r="Z20" s="118">
        <v>0.99999999999999956</v>
      </c>
    </row>
    <row r="21" spans="2:26" x14ac:dyDescent="0.25">
      <c r="M21" s="34"/>
      <c r="N21" s="34"/>
      <c r="O21" s="34"/>
      <c r="P21" s="34"/>
      <c r="Q21" s="34"/>
      <c r="R21" s="34"/>
      <c r="S21" s="34"/>
      <c r="T21" s="34"/>
      <c r="U21" s="34"/>
      <c r="V21" s="34"/>
      <c r="W21" s="34"/>
      <c r="X21" s="34"/>
      <c r="Y21" s="34"/>
      <c r="Z21" s="34"/>
    </row>
    <row r="22" spans="2:26" x14ac:dyDescent="0.25">
      <c r="M22" s="34"/>
      <c r="N22" s="34"/>
      <c r="O22" s="34"/>
      <c r="P22" s="34"/>
      <c r="Q22" s="34"/>
      <c r="R22" s="34"/>
      <c r="S22" s="34"/>
      <c r="T22" s="34"/>
      <c r="U22" s="34"/>
      <c r="V22" s="34"/>
      <c r="W22" s="34"/>
      <c r="X22" s="34"/>
      <c r="Y22" s="34"/>
      <c r="Z22" s="34"/>
    </row>
    <row r="23" spans="2:26" x14ac:dyDescent="0.25">
      <c r="B23" s="33" t="s">
        <v>156</v>
      </c>
      <c r="M23" s="34" t="s">
        <v>152</v>
      </c>
      <c r="N23" s="34"/>
      <c r="O23" s="34"/>
      <c r="P23" s="34"/>
      <c r="Q23" s="34"/>
      <c r="R23" s="34"/>
      <c r="S23" s="34"/>
      <c r="T23" s="34"/>
      <c r="U23" s="34"/>
      <c r="V23" s="34"/>
      <c r="W23" s="34"/>
      <c r="X23" s="34"/>
      <c r="Y23" s="34"/>
      <c r="Z23" s="34"/>
    </row>
    <row r="24" spans="2:26" x14ac:dyDescent="0.25">
      <c r="M24" s="37" t="s">
        <v>38</v>
      </c>
      <c r="N24" s="112">
        <v>2018</v>
      </c>
      <c r="O24" s="112">
        <v>2019</v>
      </c>
      <c r="P24" s="112">
        <v>2020</v>
      </c>
      <c r="Q24" s="112">
        <v>2021</v>
      </c>
      <c r="R24" s="112">
        <v>2022</v>
      </c>
      <c r="S24" s="112">
        <v>2023</v>
      </c>
      <c r="T24" s="112">
        <v>2024</v>
      </c>
      <c r="U24" s="112">
        <v>2025</v>
      </c>
      <c r="V24" s="112">
        <v>2026</v>
      </c>
      <c r="W24" s="112">
        <v>2027</v>
      </c>
      <c r="X24" s="112">
        <v>2028</v>
      </c>
      <c r="Y24" s="112">
        <v>2029</v>
      </c>
      <c r="Z24" s="112">
        <v>2030</v>
      </c>
    </row>
    <row r="25" spans="2:26" x14ac:dyDescent="0.25">
      <c r="M25" s="12" t="s">
        <v>1</v>
      </c>
      <c r="N25" s="113">
        <v>0</v>
      </c>
      <c r="O25" s="113">
        <v>0</v>
      </c>
      <c r="P25" s="113">
        <v>0</v>
      </c>
      <c r="Q25" s="113">
        <v>0</v>
      </c>
      <c r="R25" s="113">
        <v>0</v>
      </c>
      <c r="S25" s="113">
        <v>0</v>
      </c>
      <c r="T25" s="113">
        <v>0</v>
      </c>
      <c r="U25" s="113">
        <v>0</v>
      </c>
      <c r="V25" s="113">
        <v>0</v>
      </c>
      <c r="W25" s="113">
        <v>0</v>
      </c>
      <c r="X25" s="113">
        <v>0</v>
      </c>
      <c r="Y25" s="113">
        <v>0</v>
      </c>
      <c r="Z25" s="113">
        <v>0</v>
      </c>
    </row>
    <row r="26" spans="2:26" x14ac:dyDescent="0.25">
      <c r="M26" s="13" t="s">
        <v>2</v>
      </c>
      <c r="N26" s="114">
        <v>0</v>
      </c>
      <c r="O26" s="114">
        <v>0</v>
      </c>
      <c r="P26" s="114">
        <v>0</v>
      </c>
      <c r="Q26" s="114">
        <v>0</v>
      </c>
      <c r="R26" s="114">
        <v>0</v>
      </c>
      <c r="S26" s="114">
        <v>0</v>
      </c>
      <c r="T26" s="114">
        <v>0</v>
      </c>
      <c r="U26" s="114">
        <v>0</v>
      </c>
      <c r="V26" s="114">
        <v>0</v>
      </c>
      <c r="W26" s="114">
        <v>0</v>
      </c>
      <c r="X26" s="114">
        <v>0</v>
      </c>
      <c r="Y26" s="114">
        <v>0</v>
      </c>
      <c r="Z26" s="114">
        <v>0</v>
      </c>
    </row>
    <row r="27" spans="2:26" x14ac:dyDescent="0.25">
      <c r="M27" s="13" t="s">
        <v>3</v>
      </c>
      <c r="N27" s="115">
        <v>0</v>
      </c>
      <c r="O27" s="115">
        <v>0</v>
      </c>
      <c r="P27" s="115">
        <v>0</v>
      </c>
      <c r="Q27" s="115">
        <v>0</v>
      </c>
      <c r="R27" s="115">
        <v>0</v>
      </c>
      <c r="S27" s="115">
        <v>0</v>
      </c>
      <c r="T27" s="115">
        <v>0</v>
      </c>
      <c r="U27" s="115">
        <v>0</v>
      </c>
      <c r="V27" s="115">
        <v>0</v>
      </c>
      <c r="W27" s="115">
        <v>0</v>
      </c>
      <c r="X27" s="115">
        <v>0</v>
      </c>
      <c r="Y27" s="115">
        <v>0</v>
      </c>
      <c r="Z27" s="115">
        <v>0</v>
      </c>
    </row>
    <row r="28" spans="2:26" x14ac:dyDescent="0.25">
      <c r="M28" s="13" t="s">
        <v>4</v>
      </c>
      <c r="N28" s="114">
        <v>0</v>
      </c>
      <c r="O28" s="114">
        <v>0</v>
      </c>
      <c r="P28" s="114">
        <v>0</v>
      </c>
      <c r="Q28" s="114">
        <v>0</v>
      </c>
      <c r="R28" s="114">
        <v>0</v>
      </c>
      <c r="S28" s="114">
        <v>0</v>
      </c>
      <c r="T28" s="114">
        <v>0</v>
      </c>
      <c r="U28" s="114">
        <v>0</v>
      </c>
      <c r="V28" s="114">
        <v>0</v>
      </c>
      <c r="W28" s="114">
        <v>0</v>
      </c>
      <c r="X28" s="114">
        <v>0</v>
      </c>
      <c r="Y28" s="114">
        <v>0</v>
      </c>
      <c r="Z28" s="114">
        <v>0</v>
      </c>
    </row>
    <row r="29" spans="2:26" x14ac:dyDescent="0.25">
      <c r="M29" s="13" t="s">
        <v>5</v>
      </c>
      <c r="N29" s="114">
        <v>0.51465371020368422</v>
      </c>
      <c r="O29" s="114">
        <v>0.42296774466435</v>
      </c>
      <c r="P29" s="114">
        <v>0.28301746929900418</v>
      </c>
      <c r="Q29" s="114">
        <v>0.23293190037994632</v>
      </c>
      <c r="R29" s="114">
        <v>0.18198391726389043</v>
      </c>
      <c r="S29" s="114">
        <v>0.13015105188700762</v>
      </c>
      <c r="T29" s="114">
        <v>7.7410048882121815E-2</v>
      </c>
      <c r="U29" s="114">
        <v>2.3736830789077637E-2</v>
      </c>
      <c r="V29" s="114">
        <v>1.9007446304825055E-2</v>
      </c>
      <c r="W29" s="114">
        <v>1.4269096549050031E-2</v>
      </c>
      <c r="X29" s="114">
        <v>9.5217560050023815E-3</v>
      </c>
      <c r="Y29" s="114">
        <v>4.7653990590063502E-3</v>
      </c>
      <c r="Z29" s="114">
        <v>0</v>
      </c>
    </row>
    <row r="30" spans="2:26" x14ac:dyDescent="0.25">
      <c r="M30" s="13" t="s">
        <v>6</v>
      </c>
      <c r="N30" s="114">
        <v>0</v>
      </c>
      <c r="O30" s="114">
        <v>0</v>
      </c>
      <c r="P30" s="114">
        <v>0</v>
      </c>
      <c r="Q30" s="114">
        <v>0</v>
      </c>
      <c r="R30" s="114">
        <v>0</v>
      </c>
      <c r="S30" s="114">
        <v>0</v>
      </c>
      <c r="T30" s="114">
        <v>0</v>
      </c>
      <c r="U30" s="114">
        <v>0</v>
      </c>
      <c r="V30" s="114">
        <v>0</v>
      </c>
      <c r="W30" s="114">
        <v>0</v>
      </c>
      <c r="X30" s="114">
        <v>0</v>
      </c>
      <c r="Y30" s="114">
        <v>0</v>
      </c>
      <c r="Z30" s="114">
        <v>0</v>
      </c>
    </row>
    <row r="31" spans="2:26" x14ac:dyDescent="0.25">
      <c r="M31" s="13" t="s">
        <v>7</v>
      </c>
      <c r="N31" s="114">
        <v>0.48524537988097521</v>
      </c>
      <c r="O31" s="114">
        <v>0.57703225533564995</v>
      </c>
      <c r="P31" s="114">
        <v>0.71656247683526475</v>
      </c>
      <c r="Q31" s="114">
        <v>0.76122187574240729</v>
      </c>
      <c r="R31" s="114">
        <v>0.80665025662336276</v>
      </c>
      <c r="S31" s="114">
        <v>0.85286765339701964</v>
      </c>
      <c r="T31" s="114">
        <v>0.899894801990749</v>
      </c>
      <c r="U31" s="114">
        <v>0.94775317136099768</v>
      </c>
      <c r="V31" s="114">
        <v>0.94865062626436536</v>
      </c>
      <c r="W31" s="114">
        <v>0.94954978243074395</v>
      </c>
      <c r="X31" s="114">
        <v>0.9504506447022294</v>
      </c>
      <c r="Y31" s="114">
        <v>0.95135321793931027</v>
      </c>
      <c r="Z31" s="114">
        <v>0.95225750702095491</v>
      </c>
    </row>
    <row r="32" spans="2:26" x14ac:dyDescent="0.25">
      <c r="M32" s="13" t="s">
        <v>8</v>
      </c>
      <c r="N32" s="114">
        <v>0</v>
      </c>
      <c r="O32" s="114">
        <v>0</v>
      </c>
      <c r="P32" s="114">
        <v>0</v>
      </c>
      <c r="Q32" s="114">
        <v>0</v>
      </c>
      <c r="R32" s="114">
        <v>0</v>
      </c>
      <c r="S32" s="114">
        <v>0</v>
      </c>
      <c r="T32" s="114">
        <v>0</v>
      </c>
      <c r="U32" s="114">
        <v>0</v>
      </c>
      <c r="V32" s="114">
        <v>0</v>
      </c>
      <c r="W32" s="114">
        <v>0</v>
      </c>
      <c r="X32" s="114">
        <v>0</v>
      </c>
      <c r="Y32" s="114">
        <v>0</v>
      </c>
      <c r="Z32" s="114">
        <v>0</v>
      </c>
    </row>
    <row r="33" spans="2:26" x14ac:dyDescent="0.25">
      <c r="M33" s="13" t="s">
        <v>9</v>
      </c>
      <c r="N33" s="114">
        <v>0</v>
      </c>
      <c r="O33" s="114">
        <v>0</v>
      </c>
      <c r="P33" s="114">
        <v>0</v>
      </c>
      <c r="Q33" s="114">
        <v>0</v>
      </c>
      <c r="R33" s="114">
        <v>0</v>
      </c>
      <c r="S33" s="114">
        <v>0</v>
      </c>
      <c r="T33" s="114">
        <v>0</v>
      </c>
      <c r="U33" s="114">
        <v>0</v>
      </c>
      <c r="V33" s="114">
        <v>0</v>
      </c>
      <c r="W33" s="114">
        <v>0</v>
      </c>
      <c r="X33" s="114">
        <v>0</v>
      </c>
      <c r="Y33" s="114">
        <v>0</v>
      </c>
      <c r="Z33" s="114">
        <v>0</v>
      </c>
    </row>
    <row r="34" spans="2:26" x14ac:dyDescent="0.25">
      <c r="M34" s="13" t="s">
        <v>10</v>
      </c>
      <c r="N34" s="114">
        <v>0</v>
      </c>
      <c r="O34" s="114">
        <v>0</v>
      </c>
      <c r="P34" s="114">
        <v>0</v>
      </c>
      <c r="Q34" s="114">
        <v>4.2363941142364442E-3</v>
      </c>
      <c r="R34" s="114">
        <v>8.5457339193584312E-3</v>
      </c>
      <c r="S34" s="114">
        <v>1.2929919834497027E-2</v>
      </c>
      <c r="T34" s="114">
        <v>1.7390918871363469E-2</v>
      </c>
      <c r="U34" s="114">
        <v>2.1930767576865191E-2</v>
      </c>
      <c r="V34" s="114">
        <v>2.4878405716007409E-2</v>
      </c>
      <c r="W34" s="114">
        <v>2.783163155400457E-2</v>
      </c>
      <c r="X34" s="114">
        <v>3.0790460994437028E-2</v>
      </c>
      <c r="Y34" s="114">
        <v>3.3754910001294956E-2</v>
      </c>
      <c r="Z34" s="114">
        <v>3.6724994599265509E-2</v>
      </c>
    </row>
    <row r="35" spans="2:26" x14ac:dyDescent="0.25">
      <c r="M35" s="13" t="s">
        <v>11</v>
      </c>
      <c r="N35" s="115">
        <v>0</v>
      </c>
      <c r="O35" s="115">
        <v>0</v>
      </c>
      <c r="P35" s="115">
        <v>0</v>
      </c>
      <c r="Q35" s="115">
        <v>0</v>
      </c>
      <c r="R35" s="115">
        <v>0</v>
      </c>
      <c r="S35" s="115">
        <v>0</v>
      </c>
      <c r="T35" s="115">
        <v>0</v>
      </c>
      <c r="U35" s="114">
        <v>0</v>
      </c>
      <c r="V35" s="114">
        <v>0</v>
      </c>
      <c r="W35" s="114">
        <v>0</v>
      </c>
      <c r="X35" s="114">
        <v>0</v>
      </c>
      <c r="Y35" s="114">
        <v>0</v>
      </c>
      <c r="Z35" s="114">
        <v>0</v>
      </c>
    </row>
    <row r="36" spans="2:26" x14ac:dyDescent="0.25">
      <c r="M36" s="13" t="s">
        <v>12</v>
      </c>
      <c r="N36" s="116">
        <v>1.0090991534064331E-4</v>
      </c>
      <c r="O36" s="116">
        <v>0</v>
      </c>
      <c r="P36" s="116">
        <v>4.200538657310173E-4</v>
      </c>
      <c r="Q36" s="116">
        <v>1.6098297634098487E-3</v>
      </c>
      <c r="R36" s="116">
        <v>2.8200921933882826E-3</v>
      </c>
      <c r="S36" s="116">
        <v>4.0513748814757344E-3</v>
      </c>
      <c r="T36" s="116">
        <v>5.3042302557658573E-3</v>
      </c>
      <c r="U36" s="116">
        <v>6.5792302730595586E-3</v>
      </c>
      <c r="V36" s="116">
        <v>7.4635217148022225E-3</v>
      </c>
      <c r="W36" s="116">
        <v>8.3494894662013708E-3</v>
      </c>
      <c r="X36" s="116">
        <v>9.2371382983311087E-3</v>
      </c>
      <c r="Y36" s="116">
        <v>1.012647300038849E-2</v>
      </c>
      <c r="Z36" s="116">
        <v>1.1017498379779654E-2</v>
      </c>
    </row>
    <row r="37" spans="2:26" x14ac:dyDescent="0.25">
      <c r="M37" s="13" t="s">
        <v>13</v>
      </c>
      <c r="N37" s="115">
        <v>0</v>
      </c>
      <c r="O37" s="115">
        <v>0</v>
      </c>
      <c r="P37" s="115">
        <v>0</v>
      </c>
      <c r="Q37" s="115">
        <v>0</v>
      </c>
      <c r="R37" s="115">
        <v>0</v>
      </c>
      <c r="S37" s="115">
        <v>0</v>
      </c>
      <c r="T37" s="115">
        <v>0</v>
      </c>
      <c r="U37" s="115">
        <v>0</v>
      </c>
      <c r="V37" s="115">
        <v>0</v>
      </c>
      <c r="W37" s="115">
        <v>0</v>
      </c>
      <c r="X37" s="115">
        <v>0</v>
      </c>
      <c r="Y37" s="115">
        <v>0</v>
      </c>
      <c r="Z37" s="115">
        <v>0</v>
      </c>
    </row>
    <row r="38" spans="2:26" x14ac:dyDescent="0.25">
      <c r="M38" s="13" t="s">
        <v>14</v>
      </c>
      <c r="N38" s="117">
        <v>0</v>
      </c>
      <c r="O38" s="117">
        <v>0</v>
      </c>
      <c r="P38" s="117">
        <v>0</v>
      </c>
      <c r="Q38" s="117">
        <v>0</v>
      </c>
      <c r="R38" s="117">
        <v>0</v>
      </c>
      <c r="S38" s="117">
        <v>0</v>
      </c>
      <c r="T38" s="117">
        <v>0</v>
      </c>
      <c r="U38" s="117">
        <v>0</v>
      </c>
      <c r="V38" s="117">
        <v>0</v>
      </c>
      <c r="W38" s="117">
        <v>0</v>
      </c>
      <c r="X38" s="117">
        <v>0</v>
      </c>
      <c r="Y38" s="117">
        <v>0</v>
      </c>
      <c r="Z38" s="117">
        <v>0</v>
      </c>
    </row>
    <row r="39" spans="2:26" x14ac:dyDescent="0.25">
      <c r="M39" s="20" t="s">
        <v>0</v>
      </c>
      <c r="N39" s="118">
        <v>1</v>
      </c>
      <c r="O39" s="118">
        <v>1</v>
      </c>
      <c r="P39" s="118">
        <v>0.99999999999999989</v>
      </c>
      <c r="Q39" s="118">
        <v>0.99999999999999989</v>
      </c>
      <c r="R39" s="118">
        <v>0.99999999999999989</v>
      </c>
      <c r="S39" s="118">
        <v>1</v>
      </c>
      <c r="T39" s="118">
        <v>1</v>
      </c>
      <c r="U39" s="118">
        <v>1</v>
      </c>
      <c r="V39" s="118">
        <v>1</v>
      </c>
      <c r="W39" s="118">
        <v>1</v>
      </c>
      <c r="X39" s="118">
        <v>0.99999999999999989</v>
      </c>
      <c r="Y39" s="118">
        <v>1</v>
      </c>
      <c r="Z39" s="118">
        <v>1</v>
      </c>
    </row>
    <row r="40" spans="2:26" x14ac:dyDescent="0.25">
      <c r="M40" s="34"/>
      <c r="N40" s="34"/>
      <c r="O40" s="34"/>
      <c r="P40" s="34"/>
      <c r="Q40" s="34"/>
      <c r="R40" s="34"/>
      <c r="S40" s="34"/>
      <c r="T40" s="34"/>
      <c r="U40" s="34"/>
      <c r="V40" s="34"/>
      <c r="W40" s="34"/>
      <c r="X40" s="34"/>
      <c r="Y40" s="34"/>
      <c r="Z40" s="34"/>
    </row>
    <row r="41" spans="2:26" s="33" customFormat="1" x14ac:dyDescent="0.25">
      <c r="M41" s="34"/>
      <c r="N41" s="34"/>
      <c r="O41" s="34"/>
      <c r="P41" s="34"/>
      <c r="Q41" s="34"/>
      <c r="R41" s="34"/>
      <c r="S41" s="34"/>
      <c r="T41" s="34"/>
      <c r="U41" s="34"/>
      <c r="V41" s="34"/>
      <c r="W41" s="34"/>
      <c r="X41" s="34"/>
      <c r="Y41" s="34"/>
      <c r="Z41" s="34"/>
    </row>
    <row r="42" spans="2:26" x14ac:dyDescent="0.25">
      <c r="B42" s="33" t="s">
        <v>78</v>
      </c>
      <c r="M42" s="34" t="s">
        <v>86</v>
      </c>
      <c r="N42" s="34"/>
      <c r="O42" s="34"/>
      <c r="P42" s="34"/>
      <c r="Q42" s="34"/>
      <c r="R42" s="34"/>
      <c r="S42" s="34"/>
      <c r="T42" s="34"/>
      <c r="U42" s="34"/>
      <c r="V42" s="34"/>
      <c r="W42" s="34"/>
      <c r="X42" s="34"/>
      <c r="Y42" s="34"/>
      <c r="Z42" s="34"/>
    </row>
    <row r="43" spans="2:26" x14ac:dyDescent="0.25">
      <c r="M43" s="37" t="s">
        <v>38</v>
      </c>
      <c r="N43" s="112">
        <v>2018</v>
      </c>
      <c r="O43" s="112">
        <v>2019</v>
      </c>
      <c r="P43" s="112">
        <v>2020</v>
      </c>
      <c r="Q43" s="112">
        <v>2021</v>
      </c>
      <c r="R43" s="112">
        <v>2022</v>
      </c>
      <c r="S43" s="112">
        <v>2023</v>
      </c>
      <c r="T43" s="112">
        <v>2024</v>
      </c>
      <c r="U43" s="112">
        <v>2025</v>
      </c>
      <c r="V43" s="112">
        <v>2026</v>
      </c>
      <c r="W43" s="112">
        <v>2027</v>
      </c>
      <c r="X43" s="112">
        <v>2028</v>
      </c>
      <c r="Y43" s="112">
        <v>2029</v>
      </c>
      <c r="Z43" s="112">
        <v>2030</v>
      </c>
    </row>
    <row r="44" spans="2:26" x14ac:dyDescent="0.25">
      <c r="M44" s="12" t="s">
        <v>1</v>
      </c>
      <c r="N44" s="113">
        <v>0</v>
      </c>
      <c r="O44" s="113">
        <v>0</v>
      </c>
      <c r="P44" s="113">
        <v>0</v>
      </c>
      <c r="Q44" s="113">
        <v>0</v>
      </c>
      <c r="R44" s="113">
        <v>0</v>
      </c>
      <c r="S44" s="113">
        <v>0</v>
      </c>
      <c r="T44" s="113">
        <v>0</v>
      </c>
      <c r="U44" s="113">
        <v>0</v>
      </c>
      <c r="V44" s="113">
        <v>0</v>
      </c>
      <c r="W44" s="113">
        <v>0</v>
      </c>
      <c r="X44" s="113">
        <v>0</v>
      </c>
      <c r="Y44" s="113">
        <v>0</v>
      </c>
      <c r="Z44" s="113">
        <v>0</v>
      </c>
    </row>
    <row r="45" spans="2:26" x14ac:dyDescent="0.25">
      <c r="M45" s="13" t="s">
        <v>2</v>
      </c>
      <c r="N45" s="114">
        <v>0</v>
      </c>
      <c r="O45" s="114">
        <v>0</v>
      </c>
      <c r="P45" s="114">
        <v>0</v>
      </c>
      <c r="Q45" s="114">
        <v>0</v>
      </c>
      <c r="R45" s="114">
        <v>0</v>
      </c>
      <c r="S45" s="114">
        <v>0</v>
      </c>
      <c r="T45" s="114">
        <v>0</v>
      </c>
      <c r="U45" s="114">
        <v>0</v>
      </c>
      <c r="V45" s="114">
        <v>0</v>
      </c>
      <c r="W45" s="114">
        <v>0</v>
      </c>
      <c r="X45" s="114">
        <v>0</v>
      </c>
      <c r="Y45" s="114">
        <v>0</v>
      </c>
      <c r="Z45" s="114">
        <v>0</v>
      </c>
    </row>
    <row r="46" spans="2:26" x14ac:dyDescent="0.25">
      <c r="M46" s="13" t="s">
        <v>3</v>
      </c>
      <c r="N46" s="115">
        <v>0</v>
      </c>
      <c r="O46" s="115">
        <v>0</v>
      </c>
      <c r="P46" s="115">
        <v>0</v>
      </c>
      <c r="Q46" s="115">
        <v>0</v>
      </c>
      <c r="R46" s="115">
        <v>0</v>
      </c>
      <c r="S46" s="115">
        <v>0</v>
      </c>
      <c r="T46" s="115">
        <v>0</v>
      </c>
      <c r="U46" s="115">
        <v>0</v>
      </c>
      <c r="V46" s="115">
        <v>0</v>
      </c>
      <c r="W46" s="115">
        <v>0</v>
      </c>
      <c r="X46" s="115">
        <v>0</v>
      </c>
      <c r="Y46" s="115">
        <v>0</v>
      </c>
      <c r="Z46" s="115">
        <v>0</v>
      </c>
    </row>
    <row r="47" spans="2:26" x14ac:dyDescent="0.25">
      <c r="M47" s="13" t="s">
        <v>4</v>
      </c>
      <c r="N47" s="114">
        <v>0</v>
      </c>
      <c r="O47" s="114">
        <v>0</v>
      </c>
      <c r="P47" s="114">
        <v>0</v>
      </c>
      <c r="Q47" s="114">
        <v>0</v>
      </c>
      <c r="R47" s="114">
        <v>0</v>
      </c>
      <c r="S47" s="114">
        <v>0</v>
      </c>
      <c r="T47" s="114">
        <v>0</v>
      </c>
      <c r="U47" s="114">
        <v>0</v>
      </c>
      <c r="V47" s="114">
        <v>0</v>
      </c>
      <c r="W47" s="114">
        <v>0</v>
      </c>
      <c r="X47" s="114">
        <v>0</v>
      </c>
      <c r="Y47" s="114">
        <v>0</v>
      </c>
      <c r="Z47" s="114">
        <v>0</v>
      </c>
    </row>
    <row r="48" spans="2:26" x14ac:dyDescent="0.25">
      <c r="M48" s="13" t="s">
        <v>5</v>
      </c>
      <c r="N48" s="114">
        <v>0.90662340226751392</v>
      </c>
      <c r="O48" s="114">
        <v>0.88331413489284116</v>
      </c>
      <c r="P48" s="114">
        <v>0.85988503406815797</v>
      </c>
      <c r="Q48" s="114">
        <v>0.80926219013393863</v>
      </c>
      <c r="R48" s="114">
        <v>0.75876397477500501</v>
      </c>
      <c r="S48" s="114">
        <v>0.70838937298293703</v>
      </c>
      <c r="T48" s="114">
        <v>0.65813722745777448</v>
      </c>
      <c r="U48" s="114">
        <v>0.60800623631230821</v>
      </c>
      <c r="V48" s="114">
        <v>0.52722275621210224</v>
      </c>
      <c r="W48" s="114">
        <v>0.44645306398028239</v>
      </c>
      <c r="X48" s="114">
        <v>0.36569738263426554</v>
      </c>
      <c r="Y48" s="114">
        <v>0.28495592971821093</v>
      </c>
      <c r="Z48" s="114">
        <v>0.21018151071076538</v>
      </c>
    </row>
    <row r="49" spans="2:26" x14ac:dyDescent="0.25">
      <c r="M49" s="13" t="s">
        <v>6</v>
      </c>
      <c r="N49" s="114">
        <v>4.1525801423387319E-2</v>
      </c>
      <c r="O49" s="114">
        <v>3.8743042948670668E-2</v>
      </c>
      <c r="P49" s="114">
        <v>3.5935805552254493E-2</v>
      </c>
      <c r="Q49" s="114">
        <v>2.962789963984205E-2</v>
      </c>
      <c r="R49" s="114">
        <v>2.3296269281568815E-2</v>
      </c>
      <c r="S49" s="114">
        <v>1.6944636833110389E-2</v>
      </c>
      <c r="T49" s="114">
        <v>1.0576839505579748E-2</v>
      </c>
      <c r="U49" s="114">
        <v>4.1968254043392578E-3</v>
      </c>
      <c r="V49" s="114">
        <v>3.3304970495036902E-3</v>
      </c>
      <c r="W49" s="114">
        <v>2.4772447735937069E-3</v>
      </c>
      <c r="X49" s="114">
        <v>1.6374770240968435E-3</v>
      </c>
      <c r="Y49" s="114">
        <v>8.1159665824387861E-4</v>
      </c>
      <c r="Z49" s="114">
        <v>0</v>
      </c>
    </row>
    <row r="50" spans="2:26" x14ac:dyDescent="0.25">
      <c r="M50" s="13" t="s">
        <v>7</v>
      </c>
      <c r="N50" s="114">
        <v>4.6532321363750614E-2</v>
      </c>
      <c r="O50" s="114">
        <v>6.9798025070114164E-2</v>
      </c>
      <c r="P50" s="114">
        <v>9.3064720501387893E-2</v>
      </c>
      <c r="Q50" s="114">
        <v>0.12238921263608739</v>
      </c>
      <c r="R50" s="114">
        <v>0.15172160136816917</v>
      </c>
      <c r="S50" s="114">
        <v>0.18106225494096953</v>
      </c>
      <c r="T50" s="114">
        <v>0.21041154796437603</v>
      </c>
      <c r="U50" s="114">
        <v>0.23976986084128324</v>
      </c>
      <c r="V50" s="114">
        <v>0.28912336358475377</v>
      </c>
      <c r="W50" s="114">
        <v>0.33848122563914046</v>
      </c>
      <c r="X50" s="114">
        <v>0.38784389731242758</v>
      </c>
      <c r="Y50" s="114">
        <v>0.43721183297046923</v>
      </c>
      <c r="Z50" s="114">
        <v>0.4865854902092801</v>
      </c>
    </row>
    <row r="51" spans="2:26" x14ac:dyDescent="0.25">
      <c r="M51" s="13" t="s">
        <v>8</v>
      </c>
      <c r="N51" s="114">
        <v>0</v>
      </c>
      <c r="O51" s="114">
        <v>0</v>
      </c>
      <c r="P51" s="114">
        <v>0</v>
      </c>
      <c r="Q51" s="114">
        <v>0</v>
      </c>
      <c r="R51" s="114">
        <v>0</v>
      </c>
      <c r="S51" s="114">
        <v>0</v>
      </c>
      <c r="T51" s="114">
        <v>0</v>
      </c>
      <c r="U51" s="114">
        <v>0</v>
      </c>
      <c r="V51" s="114">
        <v>0</v>
      </c>
      <c r="W51" s="114">
        <v>0</v>
      </c>
      <c r="X51" s="114">
        <v>0</v>
      </c>
      <c r="Y51" s="114">
        <v>0</v>
      </c>
      <c r="Z51" s="114">
        <v>0</v>
      </c>
    </row>
    <row r="52" spans="2:26" x14ac:dyDescent="0.25">
      <c r="M52" s="13" t="s">
        <v>9</v>
      </c>
      <c r="N52" s="114">
        <v>0</v>
      </c>
      <c r="O52" s="114">
        <v>0</v>
      </c>
      <c r="P52" s="114">
        <v>0</v>
      </c>
      <c r="Q52" s="114">
        <v>0</v>
      </c>
      <c r="R52" s="114">
        <v>0</v>
      </c>
      <c r="S52" s="114">
        <v>0</v>
      </c>
      <c r="T52" s="114">
        <v>0</v>
      </c>
      <c r="U52" s="114">
        <v>0</v>
      </c>
      <c r="V52" s="114">
        <v>0</v>
      </c>
      <c r="W52" s="114">
        <v>0</v>
      </c>
      <c r="X52" s="114">
        <v>0</v>
      </c>
      <c r="Y52" s="114">
        <v>0</v>
      </c>
      <c r="Z52" s="114">
        <v>0</v>
      </c>
    </row>
    <row r="53" spans="2:26" x14ac:dyDescent="0.25">
      <c r="M53" s="13" t="s">
        <v>10</v>
      </c>
      <c r="N53" s="114">
        <v>5.0390818622565708E-3</v>
      </c>
      <c r="O53" s="114">
        <v>7.7674148091790175E-3</v>
      </c>
      <c r="P53" s="114">
        <v>1.0640460802893312E-2</v>
      </c>
      <c r="Q53" s="114">
        <v>3.805642082607965E-2</v>
      </c>
      <c r="R53" s="114">
        <v>6.5366068379760653E-2</v>
      </c>
      <c r="S53" s="114">
        <v>9.2566406868853535E-2</v>
      </c>
      <c r="T53" s="114">
        <v>0.11965446010079218</v>
      </c>
      <c r="U53" s="114">
        <v>0.14662727894623559</v>
      </c>
      <c r="V53" s="114">
        <v>0.17733938374700373</v>
      </c>
      <c r="W53" s="114">
        <v>0.2080495740612178</v>
      </c>
      <c r="X53" s="114">
        <v>0.23875742534894454</v>
      </c>
      <c r="Y53" s="114">
        <v>0.26946250645748404</v>
      </c>
      <c r="Z53" s="114">
        <v>0.3001643803204922</v>
      </c>
    </row>
    <row r="54" spans="2:26" x14ac:dyDescent="0.25">
      <c r="M54" s="13" t="s">
        <v>11</v>
      </c>
      <c r="N54" s="115">
        <v>0</v>
      </c>
      <c r="O54" s="115">
        <v>0</v>
      </c>
      <c r="P54" s="115">
        <v>0</v>
      </c>
      <c r="Q54" s="115">
        <v>0</v>
      </c>
      <c r="R54" s="115">
        <v>0</v>
      </c>
      <c r="S54" s="115">
        <v>0</v>
      </c>
      <c r="T54" s="115">
        <v>0</v>
      </c>
      <c r="U54" s="114">
        <v>0</v>
      </c>
      <c r="V54" s="114">
        <v>0</v>
      </c>
      <c r="W54" s="114">
        <v>0</v>
      </c>
      <c r="X54" s="114">
        <v>0</v>
      </c>
      <c r="Y54" s="114">
        <v>0</v>
      </c>
      <c r="Z54" s="114">
        <v>0</v>
      </c>
    </row>
    <row r="55" spans="2:26" x14ac:dyDescent="0.25">
      <c r="M55" s="13" t="s">
        <v>12</v>
      </c>
      <c r="N55" s="116">
        <v>5.8819140610946532E-5</v>
      </c>
      <c r="O55" s="116">
        <v>4.8690921957849281E-5</v>
      </c>
      <c r="P55" s="116">
        <v>3.8686543512965268E-5</v>
      </c>
      <c r="Q55" s="116">
        <v>7.9477512540478549E-5</v>
      </c>
      <c r="R55" s="116">
        <v>1.2000389389568255E-4</v>
      </c>
      <c r="S55" s="116">
        <v>1.6026094318785899E-4</v>
      </c>
      <c r="T55" s="116">
        <v>2.0024401295330282E-4</v>
      </c>
      <c r="U55" s="116">
        <v>2.3994856590739262E-4</v>
      </c>
      <c r="V55" s="116">
        <v>2.3895041149102876E-4</v>
      </c>
      <c r="W55" s="116">
        <v>2.3793913661249101E-4</v>
      </c>
      <c r="X55" s="116">
        <v>2.3691497436845746E-4</v>
      </c>
      <c r="Y55" s="116">
        <v>2.358781796452986E-4</v>
      </c>
      <c r="Z55" s="116">
        <v>2.3482902927468921E-4</v>
      </c>
    </row>
    <row r="56" spans="2:26" x14ac:dyDescent="0.25">
      <c r="M56" s="13" t="s">
        <v>13</v>
      </c>
      <c r="N56" s="115">
        <v>2.2057394248048518E-4</v>
      </c>
      <c r="O56" s="115">
        <v>3.286913572373811E-4</v>
      </c>
      <c r="P56" s="115">
        <v>4.3529253179350967E-4</v>
      </c>
      <c r="Q56" s="115">
        <v>5.8479925151178112E-4</v>
      </c>
      <c r="R56" s="115">
        <v>7.3208230160046617E-4</v>
      </c>
      <c r="S56" s="115">
        <v>8.7706743094168494E-4</v>
      </c>
      <c r="T56" s="115">
        <v>1.0196809585242272E-3</v>
      </c>
      <c r="U56" s="115">
        <v>1.159849929926486E-3</v>
      </c>
      <c r="V56" s="115">
        <v>2.7450489951455297E-3</v>
      </c>
      <c r="W56" s="115">
        <v>4.3009524091532168E-3</v>
      </c>
      <c r="X56" s="115">
        <v>5.8269027058970354E-3</v>
      </c>
      <c r="Y56" s="115">
        <v>7.3222560159466295E-3</v>
      </c>
      <c r="Z56" s="115">
        <v>2.8337897301874237E-3</v>
      </c>
    </row>
    <row r="57" spans="2:26" x14ac:dyDescent="0.25">
      <c r="M57" s="13" t="s">
        <v>14</v>
      </c>
      <c r="N57" s="117">
        <v>0</v>
      </c>
      <c r="O57" s="117">
        <v>0</v>
      </c>
      <c r="P57" s="117">
        <v>0</v>
      </c>
      <c r="Q57" s="117">
        <v>0</v>
      </c>
      <c r="R57" s="117">
        <v>0</v>
      </c>
      <c r="S57" s="117">
        <v>0</v>
      </c>
      <c r="T57" s="117">
        <v>0</v>
      </c>
      <c r="U57" s="117">
        <v>0</v>
      </c>
      <c r="V57" s="117">
        <v>0</v>
      </c>
      <c r="W57" s="117">
        <v>0</v>
      </c>
      <c r="X57" s="117">
        <v>0</v>
      </c>
      <c r="Y57" s="117">
        <v>0</v>
      </c>
      <c r="Z57" s="117">
        <v>0</v>
      </c>
    </row>
    <row r="58" spans="2:26" x14ac:dyDescent="0.25">
      <c r="M58" s="20" t="s">
        <v>0</v>
      </c>
      <c r="N58" s="118">
        <v>0.99999999999999989</v>
      </c>
      <c r="O58" s="118">
        <v>1.0000000000000002</v>
      </c>
      <c r="P58" s="118">
        <v>1</v>
      </c>
      <c r="Q58" s="118">
        <v>0.99999999999999989</v>
      </c>
      <c r="R58" s="118">
        <v>0.99999999999999978</v>
      </c>
      <c r="S58" s="118">
        <v>1</v>
      </c>
      <c r="T58" s="118">
        <v>0.99999999999999989</v>
      </c>
      <c r="U58" s="118">
        <v>1.0000000000000002</v>
      </c>
      <c r="V58" s="118">
        <v>1</v>
      </c>
      <c r="W58" s="118">
        <v>1.0000000000000002</v>
      </c>
      <c r="X58" s="118">
        <v>1</v>
      </c>
      <c r="Y58" s="118">
        <v>1</v>
      </c>
      <c r="Z58" s="118">
        <v>0.99999999999999989</v>
      </c>
    </row>
    <row r="59" spans="2:26" x14ac:dyDescent="0.25">
      <c r="M59" s="34"/>
      <c r="N59" s="34"/>
      <c r="O59" s="34"/>
      <c r="P59" s="34"/>
      <c r="Q59" s="34"/>
      <c r="R59" s="34"/>
      <c r="S59" s="34"/>
      <c r="T59" s="34"/>
      <c r="U59" s="34"/>
      <c r="V59" s="34"/>
      <c r="W59" s="34"/>
      <c r="X59" s="34"/>
      <c r="Y59" s="34"/>
      <c r="Z59" s="34"/>
    </row>
    <row r="60" spans="2:26" s="33" customFormat="1" x14ac:dyDescent="0.25">
      <c r="M60" s="34"/>
      <c r="N60" s="34"/>
      <c r="O60" s="34"/>
      <c r="P60" s="34"/>
      <c r="Q60" s="34"/>
      <c r="R60" s="34"/>
      <c r="S60" s="34"/>
      <c r="T60" s="34"/>
      <c r="U60" s="34"/>
      <c r="V60" s="34"/>
      <c r="W60" s="34"/>
      <c r="X60" s="34"/>
      <c r="Y60" s="34"/>
      <c r="Z60" s="34"/>
    </row>
    <row r="61" spans="2:26" x14ac:dyDescent="0.25">
      <c r="B61" s="33" t="s">
        <v>79</v>
      </c>
      <c r="M61" s="34" t="s">
        <v>79</v>
      </c>
      <c r="N61" s="34"/>
      <c r="O61" s="34"/>
      <c r="P61" s="34"/>
      <c r="Q61" s="34"/>
      <c r="R61" s="34"/>
      <c r="S61" s="34"/>
      <c r="T61" s="34"/>
      <c r="U61" s="34"/>
      <c r="V61" s="34"/>
      <c r="W61" s="34"/>
      <c r="X61" s="34"/>
      <c r="Y61" s="34"/>
      <c r="Z61" s="34"/>
    </row>
    <row r="62" spans="2:26" x14ac:dyDescent="0.25">
      <c r="M62" s="37" t="s">
        <v>38</v>
      </c>
      <c r="N62" s="112">
        <v>2018</v>
      </c>
      <c r="O62" s="112">
        <v>2019</v>
      </c>
      <c r="P62" s="112">
        <v>2020</v>
      </c>
      <c r="Q62" s="112">
        <v>2021</v>
      </c>
      <c r="R62" s="112">
        <v>2022</v>
      </c>
      <c r="S62" s="112">
        <v>2023</v>
      </c>
      <c r="T62" s="112">
        <v>2024</v>
      </c>
      <c r="U62" s="112">
        <v>2025</v>
      </c>
      <c r="V62" s="112">
        <v>2026</v>
      </c>
      <c r="W62" s="112">
        <v>2027</v>
      </c>
      <c r="X62" s="112">
        <v>2028</v>
      </c>
      <c r="Y62" s="112">
        <v>2029</v>
      </c>
      <c r="Z62" s="112">
        <v>2030</v>
      </c>
    </row>
    <row r="63" spans="2:26" x14ac:dyDescent="0.25">
      <c r="M63" s="12" t="s">
        <v>1</v>
      </c>
      <c r="N63" s="113">
        <v>0</v>
      </c>
      <c r="O63" s="113">
        <v>0</v>
      </c>
      <c r="P63" s="113">
        <v>0</v>
      </c>
      <c r="Q63" s="113">
        <v>0</v>
      </c>
      <c r="R63" s="113">
        <v>0</v>
      </c>
      <c r="S63" s="113">
        <v>0</v>
      </c>
      <c r="T63" s="113">
        <v>0</v>
      </c>
      <c r="U63" s="113">
        <v>0</v>
      </c>
      <c r="V63" s="113">
        <v>0</v>
      </c>
      <c r="W63" s="113">
        <v>0</v>
      </c>
      <c r="X63" s="113">
        <v>0</v>
      </c>
      <c r="Y63" s="113">
        <v>0</v>
      </c>
      <c r="Z63" s="113">
        <v>0</v>
      </c>
    </row>
    <row r="64" spans="2:26" x14ac:dyDescent="0.25">
      <c r="M64" s="13" t="s">
        <v>2</v>
      </c>
      <c r="N64" s="114">
        <v>0</v>
      </c>
      <c r="O64" s="114">
        <v>0</v>
      </c>
      <c r="P64" s="114">
        <v>0</v>
      </c>
      <c r="Q64" s="114">
        <v>0</v>
      </c>
      <c r="R64" s="114">
        <v>0</v>
      </c>
      <c r="S64" s="114">
        <v>0</v>
      </c>
      <c r="T64" s="114">
        <v>0</v>
      </c>
      <c r="U64" s="114">
        <v>0</v>
      </c>
      <c r="V64" s="114">
        <v>0</v>
      </c>
      <c r="W64" s="114">
        <v>0</v>
      </c>
      <c r="X64" s="114">
        <v>0</v>
      </c>
      <c r="Y64" s="114">
        <v>0</v>
      </c>
      <c r="Z64" s="114">
        <v>0</v>
      </c>
    </row>
    <row r="65" spans="2:26" x14ac:dyDescent="0.25">
      <c r="M65" s="13" t="s">
        <v>3</v>
      </c>
      <c r="N65" s="115">
        <v>0.8934598701613623</v>
      </c>
      <c r="O65" s="115">
        <v>0.87389122384257856</v>
      </c>
      <c r="P65" s="115">
        <v>0.85365036717295206</v>
      </c>
      <c r="Q65" s="115">
        <v>0.79800753539148572</v>
      </c>
      <c r="R65" s="115">
        <v>0.7421360760306861</v>
      </c>
      <c r="S65" s="115">
        <v>0.68605403024744283</v>
      </c>
      <c r="T65" s="115">
        <v>0.62977885993394356</v>
      </c>
      <c r="U65" s="115">
        <v>0.57332747497850978</v>
      </c>
      <c r="V65" s="115">
        <v>0.46564184312014539</v>
      </c>
      <c r="W65" s="115">
        <v>0.34926847983933706</v>
      </c>
      <c r="X65" s="115">
        <v>0.23286947558945423</v>
      </c>
      <c r="Y65" s="115">
        <v>0.11644618816639186</v>
      </c>
      <c r="Z65" s="115">
        <v>0</v>
      </c>
    </row>
    <row r="66" spans="2:26" x14ac:dyDescent="0.25">
      <c r="M66" s="13" t="s">
        <v>4</v>
      </c>
      <c r="N66" s="114">
        <v>0</v>
      </c>
      <c r="O66" s="114">
        <v>0</v>
      </c>
      <c r="P66" s="114">
        <v>0</v>
      </c>
      <c r="Q66" s="114">
        <v>0</v>
      </c>
      <c r="R66" s="114">
        <v>0</v>
      </c>
      <c r="S66" s="114">
        <v>0</v>
      </c>
      <c r="T66" s="114">
        <v>0</v>
      </c>
      <c r="U66" s="114">
        <v>0</v>
      </c>
      <c r="V66" s="114">
        <v>0</v>
      </c>
      <c r="W66" s="114">
        <v>0</v>
      </c>
      <c r="X66" s="114">
        <v>0</v>
      </c>
      <c r="Y66" s="114">
        <v>0</v>
      </c>
      <c r="Z66" s="114">
        <v>0</v>
      </c>
    </row>
    <row r="67" spans="2:26" x14ac:dyDescent="0.25">
      <c r="M67" s="13" t="s">
        <v>5</v>
      </c>
      <c r="N67" s="114">
        <v>6.4997086213280972E-2</v>
      </c>
      <c r="O67" s="114">
        <v>6.3227704068576723E-2</v>
      </c>
      <c r="P67" s="114">
        <v>6.1558845306047973E-2</v>
      </c>
      <c r="Q67" s="114">
        <v>5.1865997390540194E-2</v>
      </c>
      <c r="R67" s="114">
        <v>4.2320234050326255E-2</v>
      </c>
      <c r="S67" s="114">
        <v>3.290925312926566E-2</v>
      </c>
      <c r="T67" s="114">
        <v>2.3621088672558854E-2</v>
      </c>
      <c r="U67" s="114">
        <v>1.4444093812979954E-2</v>
      </c>
      <c r="V67" s="114">
        <v>1.1477651932644837E-2</v>
      </c>
      <c r="W67" s="114">
        <v>8.5503552003615233E-3</v>
      </c>
      <c r="X67" s="114">
        <v>5.6618973679499101E-3</v>
      </c>
      <c r="Y67" s="114">
        <v>2.8119170788116973E-3</v>
      </c>
      <c r="Z67" s="114">
        <v>0</v>
      </c>
    </row>
    <row r="68" spans="2:26" x14ac:dyDescent="0.25">
      <c r="M68" s="13" t="s">
        <v>6</v>
      </c>
      <c r="N68" s="114">
        <v>1.251808912273592E-2</v>
      </c>
      <c r="O68" s="114">
        <v>1.2366381446187307E-2</v>
      </c>
      <c r="P68" s="114">
        <v>1.2235919774786656E-2</v>
      </c>
      <c r="Q68" s="114">
        <v>9.6894663485330504E-3</v>
      </c>
      <c r="R68" s="114">
        <v>7.1969139412736069E-3</v>
      </c>
      <c r="S68" s="114">
        <v>4.7539277806516698E-3</v>
      </c>
      <c r="T68" s="114">
        <v>2.3563113794272499E-3</v>
      </c>
      <c r="U68" s="114">
        <v>0</v>
      </c>
      <c r="V68" s="114">
        <v>0</v>
      </c>
      <c r="W68" s="114">
        <v>0</v>
      </c>
      <c r="X68" s="114">
        <v>0</v>
      </c>
      <c r="Y68" s="114">
        <v>0</v>
      </c>
      <c r="Z68" s="114">
        <v>0</v>
      </c>
    </row>
    <row r="69" spans="2:26" x14ac:dyDescent="0.25">
      <c r="M69" s="13" t="s">
        <v>7</v>
      </c>
      <c r="N69" s="114">
        <v>0</v>
      </c>
      <c r="O69" s="114">
        <v>0</v>
      </c>
      <c r="P69" s="114">
        <v>9.4633592122782414E-4</v>
      </c>
      <c r="Q69" s="114">
        <v>4.9035013959056939E-3</v>
      </c>
      <c r="R69" s="114">
        <v>8.8175414803567925E-3</v>
      </c>
      <c r="S69" s="114">
        <v>1.2692985568953844E-2</v>
      </c>
      <c r="T69" s="114">
        <v>1.6534254639824039E-2</v>
      </c>
      <c r="U69" s="114">
        <v>2.0345668035927123E-2</v>
      </c>
      <c r="V69" s="114">
        <v>1.8209995347971471E-2</v>
      </c>
      <c r="W69" s="114">
        <v>2.4638057189532332E-2</v>
      </c>
      <c r="X69" s="114">
        <v>3.0969570845883997E-2</v>
      </c>
      <c r="Y69" s="114">
        <v>3.7205140184470464E-2</v>
      </c>
      <c r="Z69" s="114">
        <v>4.3345492530754724E-2</v>
      </c>
    </row>
    <row r="70" spans="2:26" x14ac:dyDescent="0.25">
      <c r="M70" s="13" t="s">
        <v>8</v>
      </c>
      <c r="N70" s="114">
        <v>0</v>
      </c>
      <c r="O70" s="114">
        <v>0</v>
      </c>
      <c r="P70" s="114">
        <v>0</v>
      </c>
      <c r="Q70" s="114">
        <v>0</v>
      </c>
      <c r="R70" s="114">
        <v>0</v>
      </c>
      <c r="S70" s="114">
        <v>0</v>
      </c>
      <c r="T70" s="114">
        <v>0</v>
      </c>
      <c r="U70" s="114">
        <v>0</v>
      </c>
      <c r="V70" s="114">
        <v>0</v>
      </c>
      <c r="W70" s="114">
        <v>0</v>
      </c>
      <c r="X70" s="114">
        <v>0</v>
      </c>
      <c r="Y70" s="114">
        <v>0</v>
      </c>
      <c r="Z70" s="114">
        <v>0</v>
      </c>
    </row>
    <row r="71" spans="2:26" x14ac:dyDescent="0.25">
      <c r="M71" s="13" t="s">
        <v>9</v>
      </c>
      <c r="N71" s="114">
        <v>0</v>
      </c>
      <c r="O71" s="114">
        <v>0</v>
      </c>
      <c r="P71" s="114">
        <v>0</v>
      </c>
      <c r="Q71" s="114">
        <v>0</v>
      </c>
      <c r="R71" s="114">
        <v>0</v>
      </c>
      <c r="S71" s="114">
        <v>0</v>
      </c>
      <c r="T71" s="114">
        <v>0</v>
      </c>
      <c r="U71" s="114">
        <v>0</v>
      </c>
      <c r="V71" s="114">
        <v>0</v>
      </c>
      <c r="W71" s="114">
        <v>0</v>
      </c>
      <c r="X71" s="114">
        <v>0</v>
      </c>
      <c r="Y71" s="114">
        <v>0</v>
      </c>
      <c r="Z71" s="114">
        <v>0</v>
      </c>
    </row>
    <row r="72" spans="2:26" x14ac:dyDescent="0.25">
      <c r="M72" s="13" t="s">
        <v>10</v>
      </c>
      <c r="N72" s="114">
        <v>2.5001363421154752E-2</v>
      </c>
      <c r="O72" s="114">
        <v>3.7502265482139363E-2</v>
      </c>
      <c r="P72" s="114">
        <v>5.0008280439310736E-2</v>
      </c>
      <c r="Q72" s="114">
        <v>7.0567443215742168E-2</v>
      </c>
      <c r="R72" s="114">
        <v>9.112642879450529E-2</v>
      </c>
      <c r="S72" s="114">
        <v>0.11168560565069825</v>
      </c>
      <c r="T72" s="114">
        <v>0.13224534939237703</v>
      </c>
      <c r="U72" s="114">
        <v>0.15280604296319866</v>
      </c>
      <c r="V72" s="114">
        <v>0.18254649136741463</v>
      </c>
      <c r="W72" s="114">
        <v>0.21226765756122629</v>
      </c>
      <c r="X72" s="114">
        <v>0.24196964103121751</v>
      </c>
      <c r="Y72" s="114">
        <v>0.27165257238698948</v>
      </c>
      <c r="Z72" s="114">
        <v>0.30131661238929652</v>
      </c>
    </row>
    <row r="73" spans="2:26" x14ac:dyDescent="0.25">
      <c r="M73" s="13" t="s">
        <v>281</v>
      </c>
      <c r="N73" s="115">
        <v>0</v>
      </c>
      <c r="O73" s="115">
        <v>8.4862620782116347E-3</v>
      </c>
      <c r="P73" s="115">
        <v>1.7001616108265279E-2</v>
      </c>
      <c r="Q73" s="115">
        <v>5.9254520994449431E-2</v>
      </c>
      <c r="R73" s="115">
        <v>0.10158120124608719</v>
      </c>
      <c r="S73" s="115">
        <v>0.14397513266301606</v>
      </c>
      <c r="T73" s="115">
        <v>0.18643000485191008</v>
      </c>
      <c r="U73" s="114">
        <v>0.22893971028411012</v>
      </c>
      <c r="V73" s="114">
        <v>0.31196138077826474</v>
      </c>
      <c r="W73" s="114">
        <v>0.39508780298056811</v>
      </c>
      <c r="X73" s="114">
        <v>0.478317385399609</v>
      </c>
      <c r="Y73" s="114">
        <v>0.56164840585002818</v>
      </c>
      <c r="Z73" s="114">
        <v>0.64507901619253538</v>
      </c>
    </row>
    <row r="74" spans="2:26" x14ac:dyDescent="0.25">
      <c r="M74" s="13" t="s">
        <v>12</v>
      </c>
      <c r="N74" s="116">
        <v>2.3372934081378942E-5</v>
      </c>
      <c r="O74" s="116">
        <v>2.5891224449722199E-5</v>
      </c>
      <c r="P74" s="116">
        <v>7.0975194092086808E-5</v>
      </c>
      <c r="Q74" s="116">
        <v>8.408961034866282E-5</v>
      </c>
      <c r="R74" s="116">
        <v>9.6911462553851715E-5</v>
      </c>
      <c r="S74" s="116">
        <v>1.0946765436465678E-4</v>
      </c>
      <c r="T74" s="116">
        <v>1.2178412962851273E-4</v>
      </c>
      <c r="U74" s="116">
        <v>1.3388592046360753E-4</v>
      </c>
      <c r="V74" s="116">
        <v>1.5892910771238093E-4</v>
      </c>
      <c r="W74" s="116">
        <v>1.8336862766247088E-4</v>
      </c>
      <c r="X74" s="116">
        <v>2.0719521096290659E-4</v>
      </c>
      <c r="Y74" s="116">
        <v>2.3040032570842894E-4</v>
      </c>
      <c r="Z74" s="116">
        <v>2.5297611147881389E-4</v>
      </c>
    </row>
    <row r="75" spans="2:26" x14ac:dyDescent="0.25">
      <c r="M75" s="13" t="s">
        <v>13</v>
      </c>
      <c r="N75" s="115">
        <v>0</v>
      </c>
      <c r="O75" s="115">
        <v>0</v>
      </c>
      <c r="P75" s="115">
        <v>0</v>
      </c>
      <c r="Q75" s="115">
        <v>0</v>
      </c>
      <c r="R75" s="115">
        <v>0</v>
      </c>
      <c r="S75" s="115">
        <v>0</v>
      </c>
      <c r="T75" s="115">
        <v>0</v>
      </c>
      <c r="U75" s="115">
        <v>0</v>
      </c>
      <c r="V75" s="115">
        <v>0</v>
      </c>
      <c r="W75" s="115">
        <v>0</v>
      </c>
      <c r="X75" s="115">
        <v>0</v>
      </c>
      <c r="Y75" s="115">
        <v>0</v>
      </c>
      <c r="Z75" s="115">
        <v>0</v>
      </c>
    </row>
    <row r="76" spans="2:26" x14ac:dyDescent="0.25">
      <c r="M76" s="13" t="s">
        <v>14</v>
      </c>
      <c r="N76" s="117">
        <v>4.0002181473847605E-3</v>
      </c>
      <c r="O76" s="117">
        <v>4.5002718578567233E-3</v>
      </c>
      <c r="P76" s="117">
        <v>4.5276600833171615E-3</v>
      </c>
      <c r="Q76" s="117">
        <v>5.6274456529952699E-3</v>
      </c>
      <c r="R76" s="117">
        <v>6.7246929942107077E-3</v>
      </c>
      <c r="S76" s="117">
        <v>7.8195973056070459E-3</v>
      </c>
      <c r="T76" s="117">
        <v>8.9123470003307087E-3</v>
      </c>
      <c r="U76" s="117">
        <v>1.0003124004810819E-2</v>
      </c>
      <c r="V76" s="117">
        <v>1.0003708345846624E-2</v>
      </c>
      <c r="W76" s="117">
        <v>1.0004278601312123E-2</v>
      </c>
      <c r="X76" s="117">
        <v>1.0004834554922468E-2</v>
      </c>
      <c r="Y76" s="117">
        <v>1.0005376007599865E-2</v>
      </c>
      <c r="Z76" s="117">
        <v>1.0005902775934505E-2</v>
      </c>
    </row>
    <row r="77" spans="2:26" x14ac:dyDescent="0.25">
      <c r="M77" s="20" t="s">
        <v>0</v>
      </c>
      <c r="N77" s="118">
        <v>1</v>
      </c>
      <c r="O77" s="118">
        <v>1</v>
      </c>
      <c r="P77" s="118">
        <v>0.99999999999999967</v>
      </c>
      <c r="Q77" s="118">
        <v>1.0000000000000002</v>
      </c>
      <c r="R77" s="118">
        <v>0.99999999999999978</v>
      </c>
      <c r="S77" s="118">
        <v>1</v>
      </c>
      <c r="T77" s="118">
        <v>1</v>
      </c>
      <c r="U77" s="118">
        <v>1</v>
      </c>
      <c r="V77" s="118">
        <v>1</v>
      </c>
      <c r="W77" s="118">
        <v>0.99999999999999989</v>
      </c>
      <c r="X77" s="118">
        <v>1</v>
      </c>
      <c r="Y77" s="118">
        <v>1</v>
      </c>
      <c r="Z77" s="118">
        <v>0.99999999999999989</v>
      </c>
    </row>
    <row r="78" spans="2:26" x14ac:dyDescent="0.25">
      <c r="M78" s="34"/>
      <c r="N78" s="34"/>
      <c r="O78" s="34"/>
      <c r="P78" s="34"/>
      <c r="Q78" s="34"/>
      <c r="R78" s="34"/>
      <c r="S78" s="34"/>
      <c r="T78" s="34"/>
      <c r="U78" s="34"/>
      <c r="V78" s="34"/>
      <c r="W78" s="34"/>
      <c r="X78" s="34"/>
      <c r="Y78" s="34"/>
      <c r="Z78" s="34"/>
    </row>
    <row r="79" spans="2:26" x14ac:dyDescent="0.25">
      <c r="M79" s="34"/>
      <c r="N79" s="34"/>
      <c r="O79" s="34"/>
      <c r="P79" s="34"/>
      <c r="Q79" s="34"/>
      <c r="R79" s="34"/>
      <c r="S79" s="34"/>
      <c r="T79" s="34"/>
      <c r="U79" s="34"/>
      <c r="V79" s="34"/>
      <c r="W79" s="34"/>
      <c r="X79" s="34"/>
      <c r="Y79" s="34"/>
      <c r="Z79" s="34"/>
    </row>
    <row r="80" spans="2:26" x14ac:dyDescent="0.25">
      <c r="B80" s="33" t="s">
        <v>80</v>
      </c>
      <c r="M80" s="34" t="s">
        <v>80</v>
      </c>
      <c r="N80" s="34"/>
      <c r="O80" s="34"/>
      <c r="P80" s="34"/>
      <c r="Q80" s="34"/>
      <c r="R80" s="34"/>
      <c r="S80" s="34"/>
      <c r="T80" s="34"/>
      <c r="U80" s="34"/>
      <c r="V80" s="34"/>
      <c r="W80" s="34"/>
      <c r="X80" s="34"/>
      <c r="Y80" s="34"/>
      <c r="Z80" s="34"/>
    </row>
    <row r="81" spans="13:26" x14ac:dyDescent="0.25">
      <c r="M81" s="37" t="s">
        <v>38</v>
      </c>
      <c r="N81" s="112">
        <v>2018</v>
      </c>
      <c r="O81" s="112">
        <v>2019</v>
      </c>
      <c r="P81" s="112">
        <v>2020</v>
      </c>
      <c r="Q81" s="112">
        <v>2021</v>
      </c>
      <c r="R81" s="112">
        <v>2022</v>
      </c>
      <c r="S81" s="112">
        <v>2023</v>
      </c>
      <c r="T81" s="112">
        <v>2024</v>
      </c>
      <c r="U81" s="112">
        <v>2025</v>
      </c>
      <c r="V81" s="112">
        <v>2026</v>
      </c>
      <c r="W81" s="112">
        <v>2027</v>
      </c>
      <c r="X81" s="112">
        <v>2028</v>
      </c>
      <c r="Y81" s="112">
        <v>2029</v>
      </c>
      <c r="Z81" s="112">
        <v>2030</v>
      </c>
    </row>
    <row r="82" spans="13:26" x14ac:dyDescent="0.25">
      <c r="M82" s="12" t="s">
        <v>1</v>
      </c>
      <c r="N82" s="113">
        <v>0</v>
      </c>
      <c r="O82" s="113">
        <v>0</v>
      </c>
      <c r="P82" s="113">
        <v>0</v>
      </c>
      <c r="Q82" s="113">
        <v>0</v>
      </c>
      <c r="R82" s="113">
        <v>0</v>
      </c>
      <c r="S82" s="113">
        <v>0</v>
      </c>
      <c r="T82" s="113">
        <v>0</v>
      </c>
      <c r="U82" s="113">
        <v>0</v>
      </c>
      <c r="V82" s="113">
        <v>0</v>
      </c>
      <c r="W82" s="113">
        <v>0</v>
      </c>
      <c r="X82" s="113">
        <v>0</v>
      </c>
      <c r="Y82" s="113">
        <v>0</v>
      </c>
      <c r="Z82" s="113">
        <v>0</v>
      </c>
    </row>
    <row r="83" spans="13:26" x14ac:dyDescent="0.25">
      <c r="M83" s="13" t="s">
        <v>2</v>
      </c>
      <c r="N83" s="114">
        <v>0</v>
      </c>
      <c r="O83" s="114">
        <v>0</v>
      </c>
      <c r="P83" s="114">
        <v>0</v>
      </c>
      <c r="Q83" s="114">
        <v>0</v>
      </c>
      <c r="R83" s="114">
        <v>0</v>
      </c>
      <c r="S83" s="114">
        <v>0</v>
      </c>
      <c r="T83" s="114">
        <v>0</v>
      </c>
      <c r="U83" s="114">
        <v>0</v>
      </c>
      <c r="V83" s="114">
        <v>0</v>
      </c>
      <c r="W83" s="114">
        <v>0</v>
      </c>
      <c r="X83" s="114">
        <v>0</v>
      </c>
      <c r="Y83" s="114">
        <v>0</v>
      </c>
      <c r="Z83" s="114">
        <v>0</v>
      </c>
    </row>
    <row r="84" spans="13:26" x14ac:dyDescent="0.25">
      <c r="M84" s="13" t="s">
        <v>3</v>
      </c>
      <c r="N84" s="115">
        <v>0.9899</v>
      </c>
      <c r="O84" s="115">
        <v>0.9748</v>
      </c>
      <c r="P84" s="115">
        <v>0.94979999999999998</v>
      </c>
      <c r="Q84" s="115">
        <v>0.80884</v>
      </c>
      <c r="R84" s="115">
        <v>0.66788000000000003</v>
      </c>
      <c r="S84" s="115">
        <v>0.52692000000000005</v>
      </c>
      <c r="T84" s="115">
        <v>0.38596000000000003</v>
      </c>
      <c r="U84" s="115">
        <v>0.245</v>
      </c>
      <c r="V84" s="115">
        <v>0.19599999999999995</v>
      </c>
      <c r="W84" s="115">
        <v>0.14700000000000002</v>
      </c>
      <c r="X84" s="115">
        <v>9.7999999999999976E-2</v>
      </c>
      <c r="Y84" s="115">
        <v>4.900000000000005E-2</v>
      </c>
      <c r="Z84" s="115">
        <v>0</v>
      </c>
    </row>
    <row r="85" spans="13:26" x14ac:dyDescent="0.25">
      <c r="M85" s="13" t="s">
        <v>4</v>
      </c>
      <c r="N85" s="114">
        <v>0</v>
      </c>
      <c r="O85" s="114">
        <v>0</v>
      </c>
      <c r="P85" s="114">
        <v>0</v>
      </c>
      <c r="Q85" s="114">
        <v>0</v>
      </c>
      <c r="R85" s="114">
        <v>0</v>
      </c>
      <c r="S85" s="114">
        <v>0</v>
      </c>
      <c r="T85" s="114">
        <v>0</v>
      </c>
      <c r="U85" s="114">
        <v>0</v>
      </c>
      <c r="V85" s="114">
        <v>0</v>
      </c>
      <c r="W85" s="114">
        <v>0</v>
      </c>
      <c r="X85" s="114">
        <v>0</v>
      </c>
      <c r="Y85" s="114">
        <v>0</v>
      </c>
      <c r="Z85" s="114">
        <v>0</v>
      </c>
    </row>
    <row r="86" spans="13:26" x14ac:dyDescent="0.25">
      <c r="M86" s="13" t="s">
        <v>5</v>
      </c>
      <c r="N86" s="114">
        <v>0</v>
      </c>
      <c r="O86" s="114">
        <v>0</v>
      </c>
      <c r="P86" s="114">
        <v>0</v>
      </c>
      <c r="Q86" s="114">
        <v>0</v>
      </c>
      <c r="R86" s="114">
        <v>0</v>
      </c>
      <c r="S86" s="114">
        <v>0</v>
      </c>
      <c r="T86" s="114">
        <v>0</v>
      </c>
      <c r="U86" s="114">
        <v>0</v>
      </c>
      <c r="V86" s="114">
        <v>0</v>
      </c>
      <c r="W86" s="114">
        <v>0</v>
      </c>
      <c r="X86" s="114">
        <v>0</v>
      </c>
      <c r="Y86" s="114">
        <v>0</v>
      </c>
      <c r="Z86" s="114">
        <v>0</v>
      </c>
    </row>
    <row r="87" spans="13:26" x14ac:dyDescent="0.25">
      <c r="M87" s="13" t="s">
        <v>6</v>
      </c>
      <c r="N87" s="114">
        <v>0</v>
      </c>
      <c r="O87" s="114">
        <v>0</v>
      </c>
      <c r="P87" s="114">
        <v>0</v>
      </c>
      <c r="Q87" s="114">
        <v>0</v>
      </c>
      <c r="R87" s="114">
        <v>0</v>
      </c>
      <c r="S87" s="114">
        <v>0</v>
      </c>
      <c r="T87" s="114">
        <v>0</v>
      </c>
      <c r="U87" s="114">
        <v>0</v>
      </c>
      <c r="V87" s="114">
        <v>0</v>
      </c>
      <c r="W87" s="114">
        <v>0</v>
      </c>
      <c r="X87" s="114">
        <v>0</v>
      </c>
      <c r="Y87" s="114">
        <v>0</v>
      </c>
      <c r="Z87" s="114">
        <v>0</v>
      </c>
    </row>
    <row r="88" spans="13:26" x14ac:dyDescent="0.25">
      <c r="M88" s="13" t="s">
        <v>7</v>
      </c>
      <c r="N88" s="114">
        <v>0</v>
      </c>
      <c r="O88" s="114">
        <v>0</v>
      </c>
      <c r="P88" s="114">
        <v>0</v>
      </c>
      <c r="Q88" s="114">
        <v>0</v>
      </c>
      <c r="R88" s="114">
        <v>0</v>
      </c>
      <c r="S88" s="114">
        <v>0</v>
      </c>
      <c r="T88" s="114">
        <v>0</v>
      </c>
      <c r="U88" s="114">
        <v>0</v>
      </c>
      <c r="V88" s="114">
        <v>0</v>
      </c>
      <c r="W88" s="114">
        <v>0</v>
      </c>
      <c r="X88" s="114">
        <v>0</v>
      </c>
      <c r="Y88" s="114">
        <v>0</v>
      </c>
      <c r="Z88" s="114">
        <v>0</v>
      </c>
    </row>
    <row r="89" spans="13:26" x14ac:dyDescent="0.25">
      <c r="M89" s="13" t="s">
        <v>8</v>
      </c>
      <c r="N89" s="114">
        <v>0</v>
      </c>
      <c r="O89" s="114">
        <v>0</v>
      </c>
      <c r="P89" s="114">
        <v>0</v>
      </c>
      <c r="Q89" s="114">
        <v>0</v>
      </c>
      <c r="R89" s="114">
        <v>0</v>
      </c>
      <c r="S89" s="114">
        <v>0</v>
      </c>
      <c r="T89" s="114">
        <v>0</v>
      </c>
      <c r="U89" s="114">
        <v>0</v>
      </c>
      <c r="V89" s="114">
        <v>0</v>
      </c>
      <c r="W89" s="114">
        <v>0</v>
      </c>
      <c r="X89" s="114">
        <v>0</v>
      </c>
      <c r="Y89" s="114">
        <v>0</v>
      </c>
      <c r="Z89" s="114">
        <v>0</v>
      </c>
    </row>
    <row r="90" spans="13:26" x14ac:dyDescent="0.25">
      <c r="M90" s="13" t="s">
        <v>9</v>
      </c>
      <c r="N90" s="114">
        <v>0</v>
      </c>
      <c r="O90" s="114">
        <v>0</v>
      </c>
      <c r="P90" s="114">
        <v>0</v>
      </c>
      <c r="Q90" s="114">
        <v>0</v>
      </c>
      <c r="R90" s="114">
        <v>0</v>
      </c>
      <c r="S90" s="114">
        <v>0</v>
      </c>
      <c r="T90" s="114">
        <v>0</v>
      </c>
      <c r="U90" s="114">
        <v>0</v>
      </c>
      <c r="V90" s="114">
        <v>0</v>
      </c>
      <c r="W90" s="114">
        <v>0</v>
      </c>
      <c r="X90" s="114">
        <v>0</v>
      </c>
      <c r="Y90" s="114">
        <v>0</v>
      </c>
      <c r="Z90" s="114">
        <v>0</v>
      </c>
    </row>
    <row r="91" spans="13:26" x14ac:dyDescent="0.25">
      <c r="M91" s="13" t="s">
        <v>10</v>
      </c>
      <c r="N91" s="114">
        <v>0</v>
      </c>
      <c r="O91" s="114">
        <v>0</v>
      </c>
      <c r="P91" s="114">
        <v>0</v>
      </c>
      <c r="Q91" s="114">
        <v>0</v>
      </c>
      <c r="R91" s="114">
        <v>0</v>
      </c>
      <c r="S91" s="114">
        <v>0</v>
      </c>
      <c r="T91" s="114">
        <v>0</v>
      </c>
      <c r="U91" s="114">
        <v>0</v>
      </c>
      <c r="V91" s="114">
        <v>0</v>
      </c>
      <c r="W91" s="114">
        <v>0</v>
      </c>
      <c r="X91" s="114">
        <v>0</v>
      </c>
      <c r="Y91" s="114">
        <v>0</v>
      </c>
      <c r="Z91" s="114">
        <v>0</v>
      </c>
    </row>
    <row r="92" spans="13:26" x14ac:dyDescent="0.25">
      <c r="M92" s="13" t="s">
        <v>11</v>
      </c>
      <c r="N92" s="115">
        <v>0.01</v>
      </c>
      <c r="O92" s="115">
        <v>2.5000000000000001E-2</v>
      </c>
      <c r="P92" s="115">
        <v>0.05</v>
      </c>
      <c r="Q92" s="115">
        <v>0.19</v>
      </c>
      <c r="R92" s="115">
        <v>0.32999999999999996</v>
      </c>
      <c r="S92" s="115">
        <v>0.47</v>
      </c>
      <c r="T92" s="115">
        <v>0.61</v>
      </c>
      <c r="U92" s="114">
        <v>0.75</v>
      </c>
      <c r="V92" s="114">
        <v>0.79800000000000004</v>
      </c>
      <c r="W92" s="114">
        <v>0.84599999999999997</v>
      </c>
      <c r="X92" s="114">
        <v>0.89400000000000002</v>
      </c>
      <c r="Y92" s="114">
        <v>0.94199999999999995</v>
      </c>
      <c r="Z92" s="114">
        <v>0.99</v>
      </c>
    </row>
    <row r="93" spans="13:26" x14ac:dyDescent="0.25">
      <c r="M93" s="13" t="s">
        <v>12</v>
      </c>
      <c r="N93" s="116">
        <v>0</v>
      </c>
      <c r="O93" s="116">
        <v>0</v>
      </c>
      <c r="P93" s="116">
        <v>0</v>
      </c>
      <c r="Q93" s="116">
        <v>0</v>
      </c>
      <c r="R93" s="116">
        <v>0</v>
      </c>
      <c r="S93" s="116">
        <v>0</v>
      </c>
      <c r="T93" s="116">
        <v>0</v>
      </c>
      <c r="U93" s="116">
        <v>0</v>
      </c>
      <c r="V93" s="116">
        <v>0</v>
      </c>
      <c r="W93" s="116">
        <v>0</v>
      </c>
      <c r="X93" s="116">
        <v>0</v>
      </c>
      <c r="Y93" s="116">
        <v>0</v>
      </c>
      <c r="Z93" s="116">
        <v>0</v>
      </c>
    </row>
    <row r="94" spans="13:26" x14ac:dyDescent="0.25">
      <c r="M94" s="13" t="s">
        <v>13</v>
      </c>
      <c r="N94" s="115">
        <v>1E-4</v>
      </c>
      <c r="O94" s="115">
        <v>2.0000000000000001E-4</v>
      </c>
      <c r="P94" s="115">
        <v>2.0000000000000001E-4</v>
      </c>
      <c r="Q94" s="115">
        <v>1.1600000000000002E-3</v>
      </c>
      <c r="R94" s="115">
        <v>2.1200000000000004E-3</v>
      </c>
      <c r="S94" s="115">
        <v>3.0800000000000003E-3</v>
      </c>
      <c r="T94" s="115">
        <v>4.0400000000000002E-3</v>
      </c>
      <c r="U94" s="115">
        <v>5.0000000000000001E-3</v>
      </c>
      <c r="V94" s="115">
        <v>6.0000000000000001E-3</v>
      </c>
      <c r="W94" s="115">
        <v>7.0000000000000001E-3</v>
      </c>
      <c r="X94" s="115">
        <v>8.0000000000000002E-3</v>
      </c>
      <c r="Y94" s="115">
        <v>9.0000000000000011E-3</v>
      </c>
      <c r="Z94" s="115">
        <v>0.01</v>
      </c>
    </row>
    <row r="95" spans="13:26" x14ac:dyDescent="0.25">
      <c r="M95" s="13" t="s">
        <v>14</v>
      </c>
      <c r="N95" s="117">
        <v>0</v>
      </c>
      <c r="O95" s="117">
        <v>0</v>
      </c>
      <c r="P95" s="117">
        <v>0</v>
      </c>
      <c r="Q95" s="117">
        <v>0</v>
      </c>
      <c r="R95" s="117">
        <v>0</v>
      </c>
      <c r="S95" s="117">
        <v>0</v>
      </c>
      <c r="T95" s="117">
        <v>0</v>
      </c>
      <c r="U95" s="117">
        <v>0</v>
      </c>
      <c r="V95" s="117">
        <v>0</v>
      </c>
      <c r="W95" s="117">
        <v>0</v>
      </c>
      <c r="X95" s="117">
        <v>0</v>
      </c>
      <c r="Y95" s="117">
        <v>0</v>
      </c>
      <c r="Z95" s="117">
        <v>0</v>
      </c>
    </row>
    <row r="96" spans="13:26" x14ac:dyDescent="0.25">
      <c r="M96" s="20" t="s">
        <v>0</v>
      </c>
      <c r="N96" s="118">
        <v>1</v>
      </c>
      <c r="O96" s="118">
        <v>1</v>
      </c>
      <c r="P96" s="118">
        <v>1</v>
      </c>
      <c r="Q96" s="118">
        <v>1</v>
      </c>
      <c r="R96" s="118">
        <v>1</v>
      </c>
      <c r="S96" s="118">
        <v>1</v>
      </c>
      <c r="T96" s="118">
        <v>1</v>
      </c>
      <c r="U96" s="118">
        <v>1</v>
      </c>
      <c r="V96" s="118">
        <v>1</v>
      </c>
      <c r="W96" s="118">
        <v>1</v>
      </c>
      <c r="X96" s="118">
        <v>1</v>
      </c>
      <c r="Y96" s="118">
        <v>1</v>
      </c>
      <c r="Z96" s="118">
        <v>1</v>
      </c>
    </row>
    <row r="97" spans="2:26" x14ac:dyDescent="0.25">
      <c r="M97" s="34"/>
      <c r="N97" s="34"/>
      <c r="O97" s="34"/>
      <c r="P97" s="34"/>
      <c r="Q97" s="34"/>
      <c r="R97" s="34"/>
      <c r="S97" s="34"/>
      <c r="T97" s="34"/>
      <c r="U97" s="34"/>
      <c r="V97" s="34"/>
      <c r="W97" s="34"/>
      <c r="X97" s="34"/>
      <c r="Y97" s="34"/>
      <c r="Z97" s="34"/>
    </row>
    <row r="98" spans="2:26" x14ac:dyDescent="0.25">
      <c r="M98" s="34"/>
      <c r="N98" s="34"/>
      <c r="O98" s="34"/>
      <c r="P98" s="34"/>
      <c r="Q98" s="34"/>
      <c r="R98" s="34"/>
      <c r="S98" s="34"/>
      <c r="T98" s="34"/>
      <c r="U98" s="34"/>
      <c r="V98" s="34"/>
      <c r="W98" s="34"/>
      <c r="X98" s="34"/>
      <c r="Y98" s="34"/>
      <c r="Z98" s="34"/>
    </row>
    <row r="99" spans="2:26" x14ac:dyDescent="0.25">
      <c r="B99" s="33" t="s">
        <v>81</v>
      </c>
      <c r="M99" s="34" t="s">
        <v>81</v>
      </c>
      <c r="N99" s="34"/>
      <c r="O99" s="34"/>
      <c r="P99" s="34"/>
      <c r="Q99" s="34"/>
      <c r="R99" s="34"/>
      <c r="S99" s="34"/>
      <c r="T99" s="34"/>
      <c r="U99" s="34"/>
      <c r="V99" s="34"/>
      <c r="W99" s="34"/>
      <c r="X99" s="34"/>
      <c r="Y99" s="34"/>
      <c r="Z99" s="34"/>
    </row>
    <row r="100" spans="2:26" x14ac:dyDescent="0.25">
      <c r="M100" s="37" t="s">
        <v>38</v>
      </c>
      <c r="N100" s="112">
        <v>2018</v>
      </c>
      <c r="O100" s="112">
        <v>2019</v>
      </c>
      <c r="P100" s="112">
        <v>2020</v>
      </c>
      <c r="Q100" s="112">
        <v>2021</v>
      </c>
      <c r="R100" s="112">
        <v>2022</v>
      </c>
      <c r="S100" s="112">
        <v>2023</v>
      </c>
      <c r="T100" s="112">
        <v>2024</v>
      </c>
      <c r="U100" s="112">
        <v>2025</v>
      </c>
      <c r="V100" s="112">
        <v>2026</v>
      </c>
      <c r="W100" s="112">
        <v>2027</v>
      </c>
      <c r="X100" s="112">
        <v>2028</v>
      </c>
      <c r="Y100" s="112">
        <v>2029</v>
      </c>
      <c r="Z100" s="112">
        <v>2030</v>
      </c>
    </row>
    <row r="101" spans="2:26" x14ac:dyDescent="0.25">
      <c r="B101" s="33"/>
      <c r="C101" s="33"/>
      <c r="M101" s="12" t="s">
        <v>1</v>
      </c>
      <c r="N101" s="113">
        <v>0</v>
      </c>
      <c r="O101" s="113">
        <v>0</v>
      </c>
      <c r="P101" s="113">
        <v>0</v>
      </c>
      <c r="Q101" s="113">
        <v>0</v>
      </c>
      <c r="R101" s="113">
        <v>0</v>
      </c>
      <c r="S101" s="113">
        <v>0</v>
      </c>
      <c r="T101" s="113">
        <v>0</v>
      </c>
      <c r="U101" s="113">
        <v>0</v>
      </c>
      <c r="V101" s="113">
        <v>0</v>
      </c>
      <c r="W101" s="113">
        <v>0</v>
      </c>
      <c r="X101" s="113">
        <v>0</v>
      </c>
      <c r="Y101" s="113">
        <v>0</v>
      </c>
      <c r="Z101" s="113">
        <v>0</v>
      </c>
    </row>
    <row r="102" spans="2:26" x14ac:dyDescent="0.25">
      <c r="C102" s="33"/>
      <c r="M102" s="13" t="s">
        <v>2</v>
      </c>
      <c r="N102" s="114">
        <v>0</v>
      </c>
      <c r="O102" s="114">
        <v>0</v>
      </c>
      <c r="P102" s="114">
        <v>0</v>
      </c>
      <c r="Q102" s="114">
        <v>0</v>
      </c>
      <c r="R102" s="114">
        <v>0</v>
      </c>
      <c r="S102" s="114">
        <v>0</v>
      </c>
      <c r="T102" s="114">
        <v>0</v>
      </c>
      <c r="U102" s="114">
        <v>0</v>
      </c>
      <c r="V102" s="114">
        <v>0</v>
      </c>
      <c r="W102" s="114">
        <v>0</v>
      </c>
      <c r="X102" s="114">
        <v>0</v>
      </c>
      <c r="Y102" s="114">
        <v>0</v>
      </c>
      <c r="Z102" s="114">
        <v>0</v>
      </c>
    </row>
    <row r="103" spans="2:26" x14ac:dyDescent="0.25">
      <c r="M103" s="13" t="s">
        <v>3</v>
      </c>
      <c r="N103" s="115">
        <v>0.17603782360477485</v>
      </c>
      <c r="O103" s="115">
        <v>0.17376928489492868</v>
      </c>
      <c r="P103" s="115">
        <v>0.17256661108548418</v>
      </c>
      <c r="Q103" s="115">
        <v>0.16280531218351349</v>
      </c>
      <c r="R103" s="115">
        <v>0.15319820901237569</v>
      </c>
      <c r="S103" s="115">
        <v>0.14374285536029807</v>
      </c>
      <c r="T103" s="115">
        <v>0.13443680696632512</v>
      </c>
      <c r="U103" s="115">
        <v>0.12527762292873146</v>
      </c>
      <c r="V103" s="115">
        <v>0.10836095646333996</v>
      </c>
      <c r="W103" s="115">
        <v>9.1825220152229478E-2</v>
      </c>
      <c r="X103" s="115">
        <v>7.5663710472083867E-2</v>
      </c>
      <c r="Y103" s="115">
        <v>5.9869751670349747E-2</v>
      </c>
      <c r="Z103" s="115">
        <v>4.443669895151868E-2</v>
      </c>
    </row>
    <row r="104" spans="2:26" x14ac:dyDescent="0.25">
      <c r="M104" s="13" t="s">
        <v>4</v>
      </c>
      <c r="N104" s="114">
        <v>0</v>
      </c>
      <c r="O104" s="114">
        <v>0</v>
      </c>
      <c r="P104" s="114">
        <v>0</v>
      </c>
      <c r="Q104" s="114">
        <v>0</v>
      </c>
      <c r="R104" s="114">
        <v>0</v>
      </c>
      <c r="S104" s="114">
        <v>0</v>
      </c>
      <c r="T104" s="114">
        <v>0</v>
      </c>
      <c r="U104" s="114">
        <v>0</v>
      </c>
      <c r="V104" s="114">
        <v>0</v>
      </c>
      <c r="W104" s="114">
        <v>0</v>
      </c>
      <c r="X104" s="114">
        <v>0</v>
      </c>
      <c r="Y104" s="114">
        <v>0</v>
      </c>
      <c r="Z104" s="114">
        <v>0</v>
      </c>
    </row>
    <row r="105" spans="2:26" x14ac:dyDescent="0.25">
      <c r="M105" s="13" t="s">
        <v>5</v>
      </c>
      <c r="N105" s="114">
        <v>0.24680857400894796</v>
      </c>
      <c r="O105" s="114">
        <v>0.24075521827650223</v>
      </c>
      <c r="P105" s="114">
        <v>0.24168582578228923</v>
      </c>
      <c r="Q105" s="114">
        <v>0.22617362484085113</v>
      </c>
      <c r="R105" s="114">
        <v>0.21052752745705819</v>
      </c>
      <c r="S105" s="114">
        <v>0.19474973672062312</v>
      </c>
      <c r="T105" s="114">
        <v>0.17884245169843344</v>
      </c>
      <c r="U105" s="114">
        <v>0.16280786622579679</v>
      </c>
      <c r="V105" s="114">
        <v>0.14664816773721651</v>
      </c>
      <c r="W105" s="114">
        <v>0.13036553613687726</v>
      </c>
      <c r="X105" s="114">
        <v>0.113962142708948</v>
      </c>
      <c r="Y105" s="114">
        <v>9.7440149067735765E-2</v>
      </c>
      <c r="Z105" s="114">
        <v>8.080170614765711E-2</v>
      </c>
    </row>
    <row r="106" spans="2:26" x14ac:dyDescent="0.25">
      <c r="M106" s="13" t="s">
        <v>6</v>
      </c>
      <c r="N106" s="114">
        <v>0.57715360238627711</v>
      </c>
      <c r="O106" s="114">
        <v>0.58547549682856903</v>
      </c>
      <c r="P106" s="114">
        <v>0.58574756313222665</v>
      </c>
      <c r="Q106" s="114">
        <v>0.54635450808504604</v>
      </c>
      <c r="R106" s="114">
        <v>0.50702093835205708</v>
      </c>
      <c r="S106" s="114">
        <v>0.46774559826612194</v>
      </c>
      <c r="T106" s="114">
        <v>0.42852724182009172</v>
      </c>
      <c r="U106" s="114">
        <v>0.38936463316362835</v>
      </c>
      <c r="V106" s="114">
        <v>0.34893956197524062</v>
      </c>
      <c r="W106" s="114">
        <v>0.30860762123317925</v>
      </c>
      <c r="X106" s="114">
        <v>0.26836689485032444</v>
      </c>
      <c r="Y106" s="114">
        <v>0.22821548185136292</v>
      </c>
      <c r="Z106" s="114">
        <v>0.18815149708626044</v>
      </c>
    </row>
    <row r="107" spans="2:26" x14ac:dyDescent="0.25">
      <c r="M107" s="13" t="s">
        <v>7</v>
      </c>
      <c r="N107" s="114">
        <v>0</v>
      </c>
      <c r="O107" s="114">
        <v>0</v>
      </c>
      <c r="P107" s="114">
        <v>0</v>
      </c>
      <c r="Q107" s="114">
        <v>4.679502797272074E-2</v>
      </c>
      <c r="R107" s="114">
        <v>9.3940755949978152E-2</v>
      </c>
      <c r="S107" s="114">
        <v>0.14143097816845407</v>
      </c>
      <c r="T107" s="114">
        <v>0.1892595099426489</v>
      </c>
      <c r="U107" s="114">
        <v>0.23742019082918492</v>
      </c>
      <c r="V107" s="114">
        <v>0.2859068876778727</v>
      </c>
      <c r="W107" s="114">
        <v>0.3347134975694056</v>
      </c>
      <c r="X107" s="114">
        <v>0.38383395063974524</v>
      </c>
      <c r="Y107" s="114">
        <v>0.43326221279145188</v>
      </c>
      <c r="Z107" s="114">
        <v>0.48299228829238855</v>
      </c>
    </row>
    <row r="108" spans="2:26" x14ac:dyDescent="0.25">
      <c r="M108" s="13" t="s">
        <v>8</v>
      </c>
      <c r="N108" s="114">
        <v>0</v>
      </c>
      <c r="O108" s="114">
        <v>0</v>
      </c>
      <c r="P108" s="114">
        <v>0</v>
      </c>
      <c r="Q108" s="114">
        <v>0</v>
      </c>
      <c r="R108" s="114">
        <v>0</v>
      </c>
      <c r="S108" s="114">
        <v>0</v>
      </c>
      <c r="T108" s="114">
        <v>0</v>
      </c>
      <c r="U108" s="114">
        <v>0</v>
      </c>
      <c r="V108" s="114">
        <v>0</v>
      </c>
      <c r="W108" s="114">
        <v>0</v>
      </c>
      <c r="X108" s="114">
        <v>0</v>
      </c>
      <c r="Y108" s="114">
        <v>0</v>
      </c>
      <c r="Z108" s="114">
        <v>0</v>
      </c>
    </row>
    <row r="109" spans="2:26" x14ac:dyDescent="0.25">
      <c r="M109" s="13" t="s">
        <v>9</v>
      </c>
      <c r="N109" s="114">
        <v>0</v>
      </c>
      <c r="O109" s="114">
        <v>0</v>
      </c>
      <c r="P109" s="114">
        <v>0</v>
      </c>
      <c r="Q109" s="114">
        <v>0</v>
      </c>
      <c r="R109" s="114">
        <v>0</v>
      </c>
      <c r="S109" s="114">
        <v>0</v>
      </c>
      <c r="T109" s="114">
        <v>0</v>
      </c>
      <c r="U109" s="114">
        <v>0</v>
      </c>
      <c r="V109" s="114">
        <v>0</v>
      </c>
      <c r="W109" s="114">
        <v>0</v>
      </c>
      <c r="X109" s="114">
        <v>0</v>
      </c>
      <c r="Y109" s="114">
        <v>0</v>
      </c>
      <c r="Z109" s="114">
        <v>0</v>
      </c>
    </row>
    <row r="110" spans="2:26" x14ac:dyDescent="0.25">
      <c r="M110" s="13" t="s">
        <v>10</v>
      </c>
      <c r="N110" s="114">
        <v>0</v>
      </c>
      <c r="O110" s="114">
        <v>0</v>
      </c>
      <c r="P110" s="114">
        <v>0</v>
      </c>
      <c r="Q110" s="114">
        <v>1.5360656306380891E-2</v>
      </c>
      <c r="R110" s="114">
        <v>3.0308438222228607E-2</v>
      </c>
      <c r="S110" s="114">
        <v>4.4850739856070312E-2</v>
      </c>
      <c r="T110" s="114">
        <v>5.8994927671309795E-2</v>
      </c>
      <c r="U110" s="114">
        <v>7.2748336784653075E-2</v>
      </c>
      <c r="V110" s="114">
        <v>9.1898275643730154E-2</v>
      </c>
      <c r="W110" s="114">
        <v>0.11047294277570056</v>
      </c>
      <c r="X110" s="114">
        <v>0.12848371505642553</v>
      </c>
      <c r="Y110" s="114">
        <v>0.14594188894980797</v>
      </c>
      <c r="Z110" s="114">
        <v>0.16285867602183293</v>
      </c>
    </row>
    <row r="111" spans="2:26" x14ac:dyDescent="0.25">
      <c r="M111" s="13" t="s">
        <v>11</v>
      </c>
      <c r="N111" s="115">
        <v>0</v>
      </c>
      <c r="O111" s="115">
        <v>0</v>
      </c>
      <c r="P111" s="115">
        <v>0</v>
      </c>
      <c r="Q111" s="115">
        <v>1.8008053650455989E-3</v>
      </c>
      <c r="R111" s="115">
        <v>3.6051101353767228E-3</v>
      </c>
      <c r="S111" s="115">
        <v>5.4128636371388802E-3</v>
      </c>
      <c r="T111" s="115">
        <v>7.2240150455697661E-3</v>
      </c>
      <c r="U111" s="114">
        <v>9.0385134196005624E-3</v>
      </c>
      <c r="V111" s="114">
        <v>1.4295195199308308E-2</v>
      </c>
      <c r="W111" s="114">
        <v>1.9475422810228536E-2</v>
      </c>
      <c r="X111" s="114">
        <v>2.4579982670387253E-2</v>
      </c>
      <c r="Y111" s="114">
        <v>2.9609674403697127E-2</v>
      </c>
      <c r="Z111" s="114">
        <v>3.4565309998477199E-2</v>
      </c>
    </row>
    <row r="112" spans="2:26" x14ac:dyDescent="0.25">
      <c r="M112" s="13" t="s">
        <v>12</v>
      </c>
      <c r="N112" s="116">
        <v>0</v>
      </c>
      <c r="O112" s="116">
        <v>0</v>
      </c>
      <c r="P112" s="116">
        <v>0</v>
      </c>
      <c r="Q112" s="116">
        <v>0</v>
      </c>
      <c r="R112" s="116">
        <v>0</v>
      </c>
      <c r="S112" s="116">
        <v>0</v>
      </c>
      <c r="T112" s="116">
        <v>0</v>
      </c>
      <c r="U112" s="116">
        <v>0</v>
      </c>
      <c r="V112" s="116">
        <v>0</v>
      </c>
      <c r="W112" s="116">
        <v>0</v>
      </c>
      <c r="X112" s="116">
        <v>0</v>
      </c>
      <c r="Y112" s="116">
        <v>0</v>
      </c>
      <c r="Z112" s="116">
        <v>0</v>
      </c>
    </row>
    <row r="113" spans="2:26" x14ac:dyDescent="0.25">
      <c r="M113" s="13" t="s">
        <v>13</v>
      </c>
      <c r="N113" s="115">
        <v>0</v>
      </c>
      <c r="O113" s="115">
        <v>0</v>
      </c>
      <c r="P113" s="115">
        <v>0</v>
      </c>
      <c r="Q113" s="115">
        <v>7.1006524644217305E-4</v>
      </c>
      <c r="R113" s="115">
        <v>1.3990208709255111E-3</v>
      </c>
      <c r="S113" s="115">
        <v>2.0672279912934727E-3</v>
      </c>
      <c r="T113" s="115">
        <v>2.7150468556213243E-3</v>
      </c>
      <c r="U113" s="115">
        <v>3.3428366484047956E-3</v>
      </c>
      <c r="V113" s="115">
        <v>3.950955303291823E-3</v>
      </c>
      <c r="W113" s="115">
        <v>4.5397593223793862E-3</v>
      </c>
      <c r="X113" s="115">
        <v>5.1096036020854812E-3</v>
      </c>
      <c r="Y113" s="115">
        <v>5.6608412655947361E-3</v>
      </c>
      <c r="Z113" s="115">
        <v>6.1938235018651477E-3</v>
      </c>
    </row>
    <row r="114" spans="2:26" x14ac:dyDescent="0.25">
      <c r="M114" s="13" t="s">
        <v>14</v>
      </c>
      <c r="N114" s="117">
        <v>0</v>
      </c>
      <c r="O114" s="117">
        <v>0</v>
      </c>
      <c r="P114" s="117">
        <v>0</v>
      </c>
      <c r="Q114" s="117">
        <v>0</v>
      </c>
      <c r="R114" s="117">
        <v>0</v>
      </c>
      <c r="S114" s="117">
        <v>0</v>
      </c>
      <c r="T114" s="117">
        <v>0</v>
      </c>
      <c r="U114" s="117">
        <v>0</v>
      </c>
      <c r="V114" s="117">
        <v>0</v>
      </c>
      <c r="W114" s="117">
        <v>0</v>
      </c>
      <c r="X114" s="117">
        <v>0</v>
      </c>
      <c r="Y114" s="117">
        <v>0</v>
      </c>
      <c r="Z114" s="117">
        <v>0</v>
      </c>
    </row>
    <row r="115" spans="2:26" x14ac:dyDescent="0.25">
      <c r="M115" s="20" t="s">
        <v>0</v>
      </c>
      <c r="N115" s="118">
        <v>0.99999999999999989</v>
      </c>
      <c r="O115" s="118">
        <v>1</v>
      </c>
      <c r="P115" s="118">
        <v>1</v>
      </c>
      <c r="Q115" s="118">
        <v>0.99999999999999989</v>
      </c>
      <c r="R115" s="118">
        <v>0.99999999999999989</v>
      </c>
      <c r="S115" s="118">
        <v>0.99999999999999989</v>
      </c>
      <c r="T115" s="118">
        <v>1.0000000000000002</v>
      </c>
      <c r="U115" s="118">
        <v>1</v>
      </c>
      <c r="V115" s="118">
        <v>1</v>
      </c>
      <c r="W115" s="118">
        <v>1</v>
      </c>
      <c r="X115" s="118">
        <v>0.99999999999999989</v>
      </c>
      <c r="Y115" s="118">
        <v>1</v>
      </c>
      <c r="Z115" s="118">
        <v>1</v>
      </c>
    </row>
    <row r="116" spans="2:26" x14ac:dyDescent="0.25">
      <c r="M116" s="34"/>
      <c r="N116" s="34"/>
      <c r="O116" s="34"/>
      <c r="P116" s="34"/>
      <c r="Q116" s="34"/>
      <c r="R116" s="34"/>
      <c r="S116" s="34"/>
      <c r="T116" s="34"/>
      <c r="U116" s="34"/>
      <c r="V116" s="34"/>
      <c r="W116" s="34"/>
      <c r="X116" s="34"/>
      <c r="Y116" s="34"/>
      <c r="Z116" s="34"/>
    </row>
    <row r="117" spans="2:26" x14ac:dyDescent="0.25">
      <c r="M117" s="34"/>
      <c r="N117" s="34"/>
      <c r="O117" s="34"/>
      <c r="P117" s="34"/>
      <c r="Q117" s="34"/>
      <c r="R117" s="34"/>
      <c r="S117" s="34"/>
      <c r="T117" s="34"/>
      <c r="U117" s="34"/>
      <c r="V117" s="34"/>
      <c r="W117" s="34"/>
      <c r="X117" s="34"/>
      <c r="Y117" s="34"/>
      <c r="Z117" s="34"/>
    </row>
    <row r="118" spans="2:26" x14ac:dyDescent="0.25">
      <c r="B118" s="33" t="s">
        <v>25</v>
      </c>
      <c r="M118" s="34" t="s">
        <v>25</v>
      </c>
      <c r="N118" s="34"/>
      <c r="O118" s="34"/>
      <c r="P118" s="34"/>
      <c r="Q118" s="34"/>
      <c r="R118" s="34"/>
      <c r="S118" s="34"/>
      <c r="T118" s="34"/>
      <c r="U118" s="34"/>
      <c r="V118" s="34"/>
      <c r="W118" s="34"/>
      <c r="X118" s="34"/>
      <c r="Y118" s="34"/>
      <c r="Z118" s="34"/>
    </row>
    <row r="119" spans="2:26" x14ac:dyDescent="0.25">
      <c r="M119" s="37"/>
      <c r="N119" s="112">
        <v>2018</v>
      </c>
      <c r="O119" s="112">
        <v>2019</v>
      </c>
      <c r="P119" s="112">
        <v>2020</v>
      </c>
      <c r="Q119" s="112">
        <v>2021</v>
      </c>
      <c r="R119" s="112">
        <v>2022</v>
      </c>
      <c r="S119" s="112">
        <v>2023</v>
      </c>
      <c r="T119" s="112">
        <v>2024</v>
      </c>
      <c r="U119" s="112">
        <v>2025</v>
      </c>
      <c r="V119" s="112">
        <v>2026</v>
      </c>
      <c r="W119" s="112">
        <v>2027</v>
      </c>
      <c r="X119" s="112">
        <v>2028</v>
      </c>
      <c r="Y119" s="112">
        <v>2029</v>
      </c>
      <c r="Z119" s="112">
        <v>2030</v>
      </c>
    </row>
    <row r="120" spans="2:26" x14ac:dyDescent="0.25">
      <c r="C120" s="33"/>
      <c r="M120" s="12" t="s">
        <v>1</v>
      </c>
      <c r="N120" s="113">
        <v>0</v>
      </c>
      <c r="O120" s="113">
        <v>0</v>
      </c>
      <c r="P120" s="113">
        <v>0</v>
      </c>
      <c r="Q120" s="113">
        <v>0</v>
      </c>
      <c r="R120" s="113">
        <v>0</v>
      </c>
      <c r="S120" s="113">
        <v>0</v>
      </c>
      <c r="T120" s="113">
        <v>0</v>
      </c>
      <c r="U120" s="113">
        <v>0</v>
      </c>
      <c r="V120" s="113">
        <v>0</v>
      </c>
      <c r="W120" s="113">
        <v>0</v>
      </c>
      <c r="X120" s="113">
        <v>0</v>
      </c>
      <c r="Y120" s="113">
        <v>0</v>
      </c>
      <c r="Z120" s="113">
        <v>0</v>
      </c>
    </row>
    <row r="121" spans="2:26" x14ac:dyDescent="0.25">
      <c r="M121" s="13" t="s">
        <v>2</v>
      </c>
      <c r="N121" s="114">
        <v>0</v>
      </c>
      <c r="O121" s="114">
        <v>0</v>
      </c>
      <c r="P121" s="114">
        <v>0</v>
      </c>
      <c r="Q121" s="114">
        <v>0</v>
      </c>
      <c r="R121" s="114">
        <v>0</v>
      </c>
      <c r="S121" s="114">
        <v>0</v>
      </c>
      <c r="T121" s="114">
        <v>0</v>
      </c>
      <c r="U121" s="114">
        <v>0</v>
      </c>
      <c r="V121" s="114">
        <v>0</v>
      </c>
      <c r="W121" s="114">
        <v>0</v>
      </c>
      <c r="X121" s="114">
        <v>0</v>
      </c>
      <c r="Y121" s="114">
        <v>0</v>
      </c>
      <c r="Z121" s="114">
        <v>0</v>
      </c>
    </row>
    <row r="122" spans="2:26" x14ac:dyDescent="0.25">
      <c r="M122" s="13" t="s">
        <v>3</v>
      </c>
      <c r="N122" s="115">
        <v>0.13083667808930485</v>
      </c>
      <c r="O122" s="115">
        <v>0.1115596382985057</v>
      </c>
      <c r="P122" s="115">
        <v>9.1092000528370007E-2</v>
      </c>
      <c r="Q122" s="115">
        <v>9.1092000528370007E-2</v>
      </c>
      <c r="R122" s="115">
        <v>9.1092000528370007E-2</v>
      </c>
      <c r="S122" s="115">
        <v>9.1092000528369993E-2</v>
      </c>
      <c r="T122" s="115">
        <v>9.1092000528369993E-2</v>
      </c>
      <c r="U122" s="115">
        <v>9.1092000528370007E-2</v>
      </c>
      <c r="V122" s="115">
        <v>8.7448320507235208E-2</v>
      </c>
      <c r="W122" s="115">
        <v>8.3804640486100423E-2</v>
      </c>
      <c r="X122" s="115">
        <v>8.0160960464965611E-2</v>
      </c>
      <c r="Y122" s="115">
        <v>7.6517280443830812E-2</v>
      </c>
      <c r="Z122" s="115">
        <v>7.2873600422696028E-2</v>
      </c>
    </row>
    <row r="123" spans="2:26" x14ac:dyDescent="0.25">
      <c r="M123" s="13" t="s">
        <v>4</v>
      </c>
      <c r="N123" s="114">
        <v>0</v>
      </c>
      <c r="O123" s="114">
        <v>0</v>
      </c>
      <c r="P123" s="114">
        <v>0</v>
      </c>
      <c r="Q123" s="114">
        <v>0</v>
      </c>
      <c r="R123" s="114">
        <v>0</v>
      </c>
      <c r="S123" s="114">
        <v>0</v>
      </c>
      <c r="T123" s="114">
        <v>0</v>
      </c>
      <c r="U123" s="114">
        <v>0</v>
      </c>
      <c r="V123" s="114">
        <v>0</v>
      </c>
      <c r="W123" s="114">
        <v>0</v>
      </c>
      <c r="X123" s="114">
        <v>0</v>
      </c>
      <c r="Y123" s="114">
        <v>0</v>
      </c>
      <c r="Z123" s="114">
        <v>0</v>
      </c>
    </row>
    <row r="124" spans="2:26" x14ac:dyDescent="0.25">
      <c r="M124" s="13" t="s">
        <v>5</v>
      </c>
      <c r="N124" s="114">
        <v>0</v>
      </c>
      <c r="O124" s="114">
        <v>0</v>
      </c>
      <c r="P124" s="114">
        <v>0</v>
      </c>
      <c r="Q124" s="114">
        <v>0</v>
      </c>
      <c r="R124" s="114">
        <v>0</v>
      </c>
      <c r="S124" s="114">
        <v>0</v>
      </c>
      <c r="T124" s="114">
        <v>0</v>
      </c>
      <c r="U124" s="114">
        <v>0</v>
      </c>
      <c r="V124" s="114">
        <v>0</v>
      </c>
      <c r="W124" s="114">
        <v>0</v>
      </c>
      <c r="X124" s="114">
        <v>0</v>
      </c>
      <c r="Y124" s="114">
        <v>0</v>
      </c>
      <c r="Z124" s="114">
        <v>0</v>
      </c>
    </row>
    <row r="125" spans="2:26" x14ac:dyDescent="0.25">
      <c r="M125" s="13" t="s">
        <v>6</v>
      </c>
      <c r="N125" s="114">
        <v>0</v>
      </c>
      <c r="O125" s="114">
        <v>0</v>
      </c>
      <c r="P125" s="114">
        <v>0</v>
      </c>
      <c r="Q125" s="114">
        <v>0</v>
      </c>
      <c r="R125" s="114">
        <v>0</v>
      </c>
      <c r="S125" s="114">
        <v>0</v>
      </c>
      <c r="T125" s="114">
        <v>0</v>
      </c>
      <c r="U125" s="114">
        <v>0</v>
      </c>
      <c r="V125" s="114">
        <v>0</v>
      </c>
      <c r="W125" s="114">
        <v>0</v>
      </c>
      <c r="X125" s="114">
        <v>0</v>
      </c>
      <c r="Y125" s="114">
        <v>0</v>
      </c>
      <c r="Z125" s="114">
        <v>0</v>
      </c>
    </row>
    <row r="126" spans="2:26" x14ac:dyDescent="0.25">
      <c r="M126" s="13" t="s">
        <v>7</v>
      </c>
      <c r="N126" s="114">
        <v>0</v>
      </c>
      <c r="O126" s="114">
        <v>0</v>
      </c>
      <c r="P126" s="114">
        <v>0</v>
      </c>
      <c r="Q126" s="114">
        <v>0</v>
      </c>
      <c r="R126" s="114">
        <v>0</v>
      </c>
      <c r="S126" s="114">
        <v>0</v>
      </c>
      <c r="T126" s="114">
        <v>0</v>
      </c>
      <c r="U126" s="114">
        <v>0</v>
      </c>
      <c r="V126" s="114">
        <v>0</v>
      </c>
      <c r="W126" s="114">
        <v>0</v>
      </c>
      <c r="X126" s="114">
        <v>0</v>
      </c>
      <c r="Y126" s="114">
        <v>0</v>
      </c>
      <c r="Z126" s="114">
        <v>0</v>
      </c>
    </row>
    <row r="127" spans="2:26" x14ac:dyDescent="0.25">
      <c r="M127" s="13" t="s">
        <v>8</v>
      </c>
      <c r="N127" s="114">
        <v>0</v>
      </c>
      <c r="O127" s="114">
        <v>0</v>
      </c>
      <c r="P127" s="114">
        <v>0</v>
      </c>
      <c r="Q127" s="114">
        <v>0</v>
      </c>
      <c r="R127" s="114">
        <v>0</v>
      </c>
      <c r="S127" s="114">
        <v>0</v>
      </c>
      <c r="T127" s="114">
        <v>0</v>
      </c>
      <c r="U127" s="114">
        <v>0</v>
      </c>
      <c r="V127" s="114">
        <v>0</v>
      </c>
      <c r="W127" s="114">
        <v>0</v>
      </c>
      <c r="X127" s="114">
        <v>0</v>
      </c>
      <c r="Y127" s="114">
        <v>0</v>
      </c>
      <c r="Z127" s="114">
        <v>0</v>
      </c>
    </row>
    <row r="128" spans="2:26" x14ac:dyDescent="0.25">
      <c r="M128" s="13" t="s">
        <v>9</v>
      </c>
      <c r="N128" s="114">
        <v>0</v>
      </c>
      <c r="O128" s="114">
        <v>0</v>
      </c>
      <c r="P128" s="114">
        <v>0</v>
      </c>
      <c r="Q128" s="114">
        <v>0</v>
      </c>
      <c r="R128" s="114">
        <v>0</v>
      </c>
      <c r="S128" s="114">
        <v>0</v>
      </c>
      <c r="T128" s="114">
        <v>0</v>
      </c>
      <c r="U128" s="114">
        <v>0</v>
      </c>
      <c r="V128" s="114">
        <v>0</v>
      </c>
      <c r="W128" s="114">
        <v>0</v>
      </c>
      <c r="X128" s="114">
        <v>0</v>
      </c>
      <c r="Y128" s="114">
        <v>0</v>
      </c>
      <c r="Z128" s="114">
        <v>0</v>
      </c>
    </row>
    <row r="129" spans="2:26" x14ac:dyDescent="0.25">
      <c r="M129" s="13" t="s">
        <v>10</v>
      </c>
      <c r="N129" s="114">
        <v>0</v>
      </c>
      <c r="O129" s="114">
        <v>0</v>
      </c>
      <c r="P129" s="114">
        <v>0</v>
      </c>
      <c r="Q129" s="114">
        <v>0</v>
      </c>
      <c r="R129" s="114">
        <v>0</v>
      </c>
      <c r="S129" s="114">
        <v>0</v>
      </c>
      <c r="T129" s="114">
        <v>0</v>
      </c>
      <c r="U129" s="114">
        <v>0</v>
      </c>
      <c r="V129" s="114">
        <v>0</v>
      </c>
      <c r="W129" s="114">
        <v>0</v>
      </c>
      <c r="X129" s="114">
        <v>0</v>
      </c>
      <c r="Y129" s="114">
        <v>0</v>
      </c>
      <c r="Z129" s="114">
        <v>0</v>
      </c>
    </row>
    <row r="130" spans="2:26" x14ac:dyDescent="0.25">
      <c r="M130" s="13" t="s">
        <v>11</v>
      </c>
      <c r="N130" s="115">
        <v>0</v>
      </c>
      <c r="O130" s="115">
        <v>0</v>
      </c>
      <c r="P130" s="115">
        <v>0</v>
      </c>
      <c r="Q130" s="115">
        <v>0</v>
      </c>
      <c r="R130" s="115">
        <v>0</v>
      </c>
      <c r="S130" s="115">
        <v>0</v>
      </c>
      <c r="T130" s="115">
        <v>0</v>
      </c>
      <c r="U130" s="114">
        <v>0</v>
      </c>
      <c r="V130" s="114">
        <v>3.6436800211348012E-3</v>
      </c>
      <c r="W130" s="114">
        <v>7.2873600422696024E-3</v>
      </c>
      <c r="X130" s="114">
        <v>1.0931040063404403E-2</v>
      </c>
      <c r="Y130" s="114">
        <v>1.4574720084539205E-2</v>
      </c>
      <c r="Z130" s="114">
        <v>1.8218400105674007E-2</v>
      </c>
    </row>
    <row r="131" spans="2:26" x14ac:dyDescent="0.25">
      <c r="M131" s="13" t="s">
        <v>12</v>
      </c>
      <c r="N131" s="116">
        <v>0.86916332191069512</v>
      </c>
      <c r="O131" s="116">
        <v>0.88844036170149421</v>
      </c>
      <c r="P131" s="116">
        <v>0.90890799947162992</v>
      </c>
      <c r="Q131" s="116">
        <v>0.90890799947163003</v>
      </c>
      <c r="R131" s="116">
        <v>0.90890799947162992</v>
      </c>
      <c r="S131" s="116">
        <v>0.90890799947162992</v>
      </c>
      <c r="T131" s="116">
        <v>0.90890799947162992</v>
      </c>
      <c r="U131" s="116">
        <v>0.90890799947163003</v>
      </c>
      <c r="V131" s="116">
        <v>0.90890799947163003</v>
      </c>
      <c r="W131" s="116">
        <v>0.90890799947163003</v>
      </c>
      <c r="X131" s="116">
        <v>0.90890799947163003</v>
      </c>
      <c r="Y131" s="116">
        <v>0.90890799947163003</v>
      </c>
      <c r="Z131" s="116">
        <v>0.90890799947163003</v>
      </c>
    </row>
    <row r="132" spans="2:26" x14ac:dyDescent="0.25">
      <c r="M132" s="13" t="s">
        <v>13</v>
      </c>
      <c r="N132" s="115">
        <v>0</v>
      </c>
      <c r="O132" s="115">
        <v>0</v>
      </c>
      <c r="P132" s="115">
        <v>0</v>
      </c>
      <c r="Q132" s="115">
        <v>0</v>
      </c>
      <c r="R132" s="115">
        <v>0</v>
      </c>
      <c r="S132" s="115">
        <v>0</v>
      </c>
      <c r="T132" s="115">
        <v>0</v>
      </c>
      <c r="U132" s="115">
        <v>0</v>
      </c>
      <c r="V132" s="115">
        <v>0</v>
      </c>
      <c r="W132" s="115">
        <v>0</v>
      </c>
      <c r="X132" s="115">
        <v>0</v>
      </c>
      <c r="Y132" s="115">
        <v>0</v>
      </c>
      <c r="Z132" s="115">
        <v>0</v>
      </c>
    </row>
    <row r="133" spans="2:26" x14ac:dyDescent="0.25">
      <c r="M133" s="13" t="s">
        <v>14</v>
      </c>
      <c r="N133" s="117">
        <v>0</v>
      </c>
      <c r="O133" s="117">
        <v>0</v>
      </c>
      <c r="P133" s="117">
        <v>0</v>
      </c>
      <c r="Q133" s="117">
        <v>0</v>
      </c>
      <c r="R133" s="117">
        <v>0</v>
      </c>
      <c r="S133" s="117">
        <v>0</v>
      </c>
      <c r="T133" s="117">
        <v>0</v>
      </c>
      <c r="U133" s="117">
        <v>0</v>
      </c>
      <c r="V133" s="117">
        <v>0</v>
      </c>
      <c r="W133" s="117">
        <v>0</v>
      </c>
      <c r="X133" s="117">
        <v>0</v>
      </c>
      <c r="Y133" s="117">
        <v>0</v>
      </c>
      <c r="Z133" s="117">
        <v>0</v>
      </c>
    </row>
    <row r="134" spans="2:26" x14ac:dyDescent="0.25">
      <c r="M134" s="20" t="s">
        <v>0</v>
      </c>
      <c r="N134" s="118">
        <v>1</v>
      </c>
      <c r="O134" s="118">
        <v>0.99999999999999989</v>
      </c>
      <c r="P134" s="118">
        <v>0.99999999999999989</v>
      </c>
      <c r="Q134" s="118">
        <v>1</v>
      </c>
      <c r="R134" s="118">
        <v>0.99999999999999989</v>
      </c>
      <c r="S134" s="118">
        <v>0.99999999999999989</v>
      </c>
      <c r="T134" s="118">
        <v>0.99999999999999989</v>
      </c>
      <c r="U134" s="118">
        <v>1</v>
      </c>
      <c r="V134" s="118">
        <v>1</v>
      </c>
      <c r="W134" s="118">
        <v>1</v>
      </c>
      <c r="X134" s="118">
        <v>1</v>
      </c>
      <c r="Y134" s="118">
        <v>1</v>
      </c>
      <c r="Z134" s="118">
        <v>1</v>
      </c>
    </row>
    <row r="135" spans="2:26" x14ac:dyDescent="0.25">
      <c r="M135" s="34"/>
      <c r="N135" s="34"/>
      <c r="O135" s="34"/>
      <c r="P135" s="34"/>
      <c r="Q135" s="34"/>
      <c r="R135" s="34"/>
      <c r="S135" s="34"/>
      <c r="T135" s="34"/>
      <c r="U135" s="34"/>
      <c r="V135" s="34"/>
      <c r="W135" s="34"/>
      <c r="X135" s="34"/>
      <c r="Y135" s="34"/>
      <c r="Z135" s="34"/>
    </row>
    <row r="136" spans="2:26" x14ac:dyDescent="0.25">
      <c r="M136" s="34"/>
      <c r="N136" s="34"/>
      <c r="O136" s="34"/>
      <c r="P136" s="34"/>
      <c r="Q136" s="34"/>
      <c r="R136" s="34"/>
      <c r="S136" s="34"/>
      <c r="T136" s="34"/>
      <c r="U136" s="34"/>
      <c r="V136" s="34"/>
      <c r="W136" s="34"/>
      <c r="X136" s="34"/>
      <c r="Y136" s="34"/>
      <c r="Z136" s="34"/>
    </row>
    <row r="137" spans="2:26" x14ac:dyDescent="0.25">
      <c r="B137" s="33" t="s">
        <v>92</v>
      </c>
      <c r="M137" s="34" t="s">
        <v>92</v>
      </c>
      <c r="N137" s="34"/>
      <c r="O137" s="34"/>
      <c r="P137" s="34"/>
      <c r="Q137" s="34"/>
      <c r="R137" s="34"/>
      <c r="S137" s="34"/>
      <c r="T137" s="34"/>
      <c r="U137" s="34"/>
      <c r="V137" s="34"/>
      <c r="W137" s="34"/>
      <c r="X137" s="34"/>
      <c r="Y137" s="34"/>
      <c r="Z137" s="34"/>
    </row>
    <row r="138" spans="2:26" x14ac:dyDescent="0.25">
      <c r="M138" s="37" t="s">
        <v>38</v>
      </c>
      <c r="N138" s="112">
        <v>2018</v>
      </c>
      <c r="O138" s="112">
        <v>2019</v>
      </c>
      <c r="P138" s="112">
        <v>2020</v>
      </c>
      <c r="Q138" s="112">
        <v>2021</v>
      </c>
      <c r="R138" s="112">
        <v>2022</v>
      </c>
      <c r="S138" s="112">
        <v>2023</v>
      </c>
      <c r="T138" s="112">
        <v>2024</v>
      </c>
      <c r="U138" s="112">
        <v>2025</v>
      </c>
      <c r="V138" s="112">
        <v>2026</v>
      </c>
      <c r="W138" s="112">
        <v>2027</v>
      </c>
      <c r="X138" s="112">
        <v>2028</v>
      </c>
      <c r="Y138" s="112">
        <v>2029</v>
      </c>
      <c r="Z138" s="112">
        <v>2030</v>
      </c>
    </row>
    <row r="139" spans="2:26" x14ac:dyDescent="0.25">
      <c r="M139" s="12" t="s">
        <v>1</v>
      </c>
      <c r="N139" s="113">
        <v>0</v>
      </c>
      <c r="O139" s="113">
        <v>0</v>
      </c>
      <c r="P139" s="113">
        <v>0</v>
      </c>
      <c r="Q139" s="113">
        <v>0</v>
      </c>
      <c r="R139" s="113">
        <v>0</v>
      </c>
      <c r="S139" s="113">
        <v>0</v>
      </c>
      <c r="T139" s="113">
        <v>0</v>
      </c>
      <c r="U139" s="113">
        <v>0</v>
      </c>
      <c r="V139" s="113">
        <v>0</v>
      </c>
      <c r="W139" s="113">
        <v>0</v>
      </c>
      <c r="X139" s="113">
        <v>0</v>
      </c>
      <c r="Y139" s="113">
        <v>0</v>
      </c>
      <c r="Z139" s="113">
        <v>0</v>
      </c>
    </row>
    <row r="140" spans="2:26" x14ac:dyDescent="0.25">
      <c r="M140" s="13" t="s">
        <v>2</v>
      </c>
      <c r="N140" s="114">
        <v>0</v>
      </c>
      <c r="O140" s="114">
        <v>0</v>
      </c>
      <c r="P140" s="114">
        <v>0</v>
      </c>
      <c r="Q140" s="114">
        <v>0</v>
      </c>
      <c r="R140" s="114">
        <v>0</v>
      </c>
      <c r="S140" s="114">
        <v>0</v>
      </c>
      <c r="T140" s="114">
        <v>0</v>
      </c>
      <c r="U140" s="114">
        <v>0</v>
      </c>
      <c r="V140" s="114">
        <v>0</v>
      </c>
      <c r="W140" s="114">
        <v>0</v>
      </c>
      <c r="X140" s="114">
        <v>0</v>
      </c>
      <c r="Y140" s="114">
        <v>0</v>
      </c>
      <c r="Z140" s="114">
        <v>0</v>
      </c>
    </row>
    <row r="141" spans="2:26" x14ac:dyDescent="0.25">
      <c r="M141" s="13" t="s">
        <v>3</v>
      </c>
      <c r="N141" s="115">
        <v>0.61992834932465546</v>
      </c>
      <c r="O141" s="115">
        <v>0.60444341152639014</v>
      </c>
      <c r="P141" s="115">
        <v>0.58838405649687797</v>
      </c>
      <c r="Q141" s="115">
        <v>0.56718799429208988</v>
      </c>
      <c r="R141" s="115">
        <v>0.54463453659086281</v>
      </c>
      <c r="S141" s="115">
        <v>0.52058992853712871</v>
      </c>
      <c r="T141" s="115">
        <v>0.4949022342679319</v>
      </c>
      <c r="U141" s="115">
        <v>0.46739813908085603</v>
      </c>
      <c r="V141" s="115">
        <v>0.39649362510747505</v>
      </c>
      <c r="W141" s="115">
        <v>0.31676615153188858</v>
      </c>
      <c r="X141" s="115">
        <v>0.22642990636588517</v>
      </c>
      <c r="Y141" s="115">
        <v>0.12317602785164365</v>
      </c>
      <c r="Z141" s="115">
        <v>3.9660573035228E-3</v>
      </c>
    </row>
    <row r="142" spans="2:26" x14ac:dyDescent="0.25">
      <c r="M142" s="13" t="s">
        <v>4</v>
      </c>
      <c r="N142" s="114">
        <v>0.19003246595679266</v>
      </c>
      <c r="O142" s="114">
        <v>0.18116693523260752</v>
      </c>
      <c r="P142" s="114">
        <v>0.17192255372282289</v>
      </c>
      <c r="Q142" s="114">
        <v>0.16151231279117426</v>
      </c>
      <c r="R142" s="114">
        <v>0.15045978117046635</v>
      </c>
      <c r="S142" s="114">
        <v>0.13870146376065035</v>
      </c>
      <c r="T142" s="114">
        <v>0.12616523426822859</v>
      </c>
      <c r="U142" s="114">
        <v>0.11276881711263793</v>
      </c>
      <c r="V142" s="114">
        <v>9.5438892460290303E-2</v>
      </c>
      <c r="W142" s="114">
        <v>7.5992401779904475E-2</v>
      </c>
      <c r="X142" s="114">
        <v>5.400152720709351E-2</v>
      </c>
      <c r="Y142" s="114">
        <v>2.8913266896747093E-2</v>
      </c>
      <c r="Z142" s="114">
        <v>0</v>
      </c>
    </row>
    <row r="143" spans="2:26" x14ac:dyDescent="0.25">
      <c r="M143" s="13" t="s">
        <v>5</v>
      </c>
      <c r="N143" s="114">
        <v>0</v>
      </c>
      <c r="O143" s="114">
        <v>0</v>
      </c>
      <c r="P143" s="114">
        <v>0</v>
      </c>
      <c r="Q143" s="114">
        <v>0</v>
      </c>
      <c r="R143" s="114">
        <v>0</v>
      </c>
      <c r="S143" s="114">
        <v>0</v>
      </c>
      <c r="T143" s="114">
        <v>0</v>
      </c>
      <c r="U143" s="114">
        <v>0</v>
      </c>
      <c r="V143" s="114">
        <v>0</v>
      </c>
      <c r="W143" s="114">
        <v>0</v>
      </c>
      <c r="X143" s="114">
        <v>0</v>
      </c>
      <c r="Y143" s="114">
        <v>0</v>
      </c>
      <c r="Z143" s="114">
        <v>0</v>
      </c>
    </row>
    <row r="144" spans="2:26" x14ac:dyDescent="0.25">
      <c r="M144" s="13" t="s">
        <v>6</v>
      </c>
      <c r="N144" s="114">
        <v>0</v>
      </c>
      <c r="O144" s="114">
        <v>0</v>
      </c>
      <c r="P144" s="114">
        <v>0</v>
      </c>
      <c r="Q144" s="114">
        <v>0</v>
      </c>
      <c r="R144" s="114">
        <v>0</v>
      </c>
      <c r="S144" s="114">
        <v>0</v>
      </c>
      <c r="T144" s="114">
        <v>0</v>
      </c>
      <c r="U144" s="114">
        <v>0</v>
      </c>
      <c r="V144" s="114">
        <v>0</v>
      </c>
      <c r="W144" s="114">
        <v>0</v>
      </c>
      <c r="X144" s="114">
        <v>0</v>
      </c>
      <c r="Y144" s="114">
        <v>0</v>
      </c>
      <c r="Z144" s="114">
        <v>0</v>
      </c>
    </row>
    <row r="145" spans="2:26" x14ac:dyDescent="0.25">
      <c r="M145" s="13" t="s">
        <v>7</v>
      </c>
      <c r="N145" s="114">
        <v>0</v>
      </c>
      <c r="O145" s="114">
        <v>0</v>
      </c>
      <c r="P145" s="114">
        <v>0</v>
      </c>
      <c r="Q145" s="114">
        <v>0</v>
      </c>
      <c r="R145" s="114">
        <v>0</v>
      </c>
      <c r="S145" s="114">
        <v>0</v>
      </c>
      <c r="T145" s="114">
        <v>0</v>
      </c>
      <c r="U145" s="114">
        <v>0</v>
      </c>
      <c r="V145" s="114">
        <v>0</v>
      </c>
      <c r="W145" s="114">
        <v>0</v>
      </c>
      <c r="X145" s="114">
        <v>0</v>
      </c>
      <c r="Y145" s="114">
        <v>0</v>
      </c>
      <c r="Z145" s="114">
        <v>0</v>
      </c>
    </row>
    <row r="146" spans="2:26" x14ac:dyDescent="0.25">
      <c r="M146" s="13" t="s">
        <v>8</v>
      </c>
      <c r="N146" s="114">
        <v>0</v>
      </c>
      <c r="O146" s="114">
        <v>0</v>
      </c>
      <c r="P146" s="114">
        <v>0</v>
      </c>
      <c r="Q146" s="114">
        <v>0</v>
      </c>
      <c r="R146" s="114">
        <v>0</v>
      </c>
      <c r="S146" s="114">
        <v>0</v>
      </c>
      <c r="T146" s="114">
        <v>0</v>
      </c>
      <c r="U146" s="114">
        <v>0</v>
      </c>
      <c r="V146" s="114">
        <v>0</v>
      </c>
      <c r="W146" s="114">
        <v>0</v>
      </c>
      <c r="X146" s="114">
        <v>0</v>
      </c>
      <c r="Y146" s="114">
        <v>0</v>
      </c>
      <c r="Z146" s="114">
        <v>0</v>
      </c>
    </row>
    <row r="147" spans="2:26" x14ac:dyDescent="0.25">
      <c r="M147" s="13" t="s">
        <v>9</v>
      </c>
      <c r="N147" s="114">
        <v>2.4802601726274152E-2</v>
      </c>
      <c r="O147" s="114">
        <v>3.7968848740279969E-2</v>
      </c>
      <c r="P147" s="114">
        <v>5.1672093510016087E-2</v>
      </c>
      <c r="Q147" s="114">
        <v>6.4855377855630336E-2</v>
      </c>
      <c r="R147" s="114">
        <v>7.8908164107998252E-2</v>
      </c>
      <c r="S147" s="114">
        <v>9.3916066447823257E-2</v>
      </c>
      <c r="T147" s="114">
        <v>0.10997633486841039</v>
      </c>
      <c r="U147" s="114">
        <v>0.127199901803281</v>
      </c>
      <c r="V147" s="114">
        <v>0.1700360489900653</v>
      </c>
      <c r="W147" s="114">
        <v>0.21822365163573682</v>
      </c>
      <c r="X147" s="114">
        <v>0.27282975312723856</v>
      </c>
      <c r="Y147" s="114">
        <v>0.33523382326538737</v>
      </c>
      <c r="Z147" s="114">
        <v>0.4072511549161234</v>
      </c>
    </row>
    <row r="148" spans="2:26" x14ac:dyDescent="0.25">
      <c r="M148" s="13" t="s">
        <v>10</v>
      </c>
      <c r="N148" s="114">
        <v>0</v>
      </c>
      <c r="O148" s="114">
        <v>0</v>
      </c>
      <c r="P148" s="114">
        <v>0</v>
      </c>
      <c r="Q148" s="114">
        <v>2.0556321806966282E-3</v>
      </c>
      <c r="R148" s="114">
        <v>4.2170273077484638E-3</v>
      </c>
      <c r="S148" s="114">
        <v>6.4947510246709987E-3</v>
      </c>
      <c r="T148" s="114">
        <v>8.9008061429899643E-3</v>
      </c>
      <c r="U148" s="114">
        <v>1.1448885394489254E-2</v>
      </c>
      <c r="V148" s="114">
        <v>1.4283541473370213E-2</v>
      </c>
      <c r="W148" s="114">
        <v>1.7459837300252575E-2</v>
      </c>
      <c r="X148" s="114">
        <v>2.105066855770657E-2</v>
      </c>
      <c r="Y148" s="114">
        <v>2.5150251792909719E-2</v>
      </c>
      <c r="Z148" s="114">
        <v>2.9882539158298634E-2</v>
      </c>
    </row>
    <row r="149" spans="2:26" x14ac:dyDescent="0.25">
      <c r="M149" s="13" t="s">
        <v>11</v>
      </c>
      <c r="N149" s="115">
        <v>0</v>
      </c>
      <c r="O149" s="115">
        <v>0</v>
      </c>
      <c r="P149" s="115">
        <v>0</v>
      </c>
      <c r="Q149" s="115">
        <v>0</v>
      </c>
      <c r="R149" s="115">
        <v>0</v>
      </c>
      <c r="S149" s="115">
        <v>0</v>
      </c>
      <c r="T149" s="115">
        <v>0</v>
      </c>
      <c r="U149" s="114">
        <v>0</v>
      </c>
      <c r="V149" s="114">
        <v>0</v>
      </c>
      <c r="W149" s="114">
        <v>0</v>
      </c>
      <c r="X149" s="114">
        <v>0</v>
      </c>
      <c r="Y149" s="114">
        <v>0</v>
      </c>
      <c r="Z149" s="114">
        <v>0</v>
      </c>
    </row>
    <row r="150" spans="2:26" x14ac:dyDescent="0.25">
      <c r="M150" s="13" t="s">
        <v>12</v>
      </c>
      <c r="N150" s="116">
        <v>0.15281632595364514</v>
      </c>
      <c r="O150" s="116">
        <v>0.16372254861346852</v>
      </c>
      <c r="P150" s="116">
        <v>0.17503957165538159</v>
      </c>
      <c r="Q150" s="116">
        <v>0.19364951651507853</v>
      </c>
      <c r="R150" s="116">
        <v>0.21344395537712249</v>
      </c>
      <c r="S150" s="116">
        <v>0.23453967384049826</v>
      </c>
      <c r="T150" s="116">
        <v>0.25706933200587045</v>
      </c>
      <c r="U150" s="116">
        <v>0.28118425660873569</v>
      </c>
      <c r="V150" s="116">
        <v>0.323747891968799</v>
      </c>
      <c r="W150" s="116">
        <v>0.37155795775221756</v>
      </c>
      <c r="X150" s="116">
        <v>0.42568814474207611</v>
      </c>
      <c r="Y150" s="116">
        <v>0.48752663019331216</v>
      </c>
      <c r="Z150" s="116">
        <v>0.55890024862205523</v>
      </c>
    </row>
    <row r="151" spans="2:26" x14ac:dyDescent="0.25">
      <c r="M151" s="13" t="s">
        <v>13</v>
      </c>
      <c r="N151" s="115">
        <v>1.2420257038632735E-2</v>
      </c>
      <c r="O151" s="115">
        <v>1.2698255887253861E-2</v>
      </c>
      <c r="P151" s="115">
        <v>1.2981724614901545E-2</v>
      </c>
      <c r="Q151" s="115">
        <v>1.0739166365330299E-2</v>
      </c>
      <c r="R151" s="115">
        <v>8.3365354458016967E-3</v>
      </c>
      <c r="S151" s="115">
        <v>5.7581163892283758E-3</v>
      </c>
      <c r="T151" s="115">
        <v>2.9860584465687097E-3</v>
      </c>
      <c r="U151" s="115">
        <v>0</v>
      </c>
      <c r="V151" s="115">
        <v>0</v>
      </c>
      <c r="W151" s="115">
        <v>0</v>
      </c>
      <c r="X151" s="115">
        <v>0</v>
      </c>
      <c r="Y151" s="115">
        <v>0</v>
      </c>
      <c r="Z151" s="115">
        <v>0</v>
      </c>
    </row>
    <row r="152" spans="2:26" x14ac:dyDescent="0.25">
      <c r="M152" s="13" t="s">
        <v>14</v>
      </c>
      <c r="N152" s="117">
        <v>0</v>
      </c>
      <c r="O152" s="117">
        <v>0</v>
      </c>
      <c r="P152" s="117">
        <v>0</v>
      </c>
      <c r="Q152" s="117">
        <v>0</v>
      </c>
      <c r="R152" s="117">
        <v>0</v>
      </c>
      <c r="S152" s="117">
        <v>0</v>
      </c>
      <c r="T152" s="117">
        <v>0</v>
      </c>
      <c r="U152" s="117">
        <v>0</v>
      </c>
      <c r="V152" s="117">
        <v>0</v>
      </c>
      <c r="W152" s="117">
        <v>0</v>
      </c>
      <c r="X152" s="117">
        <v>0</v>
      </c>
      <c r="Y152" s="117">
        <v>0</v>
      </c>
      <c r="Z152" s="117">
        <v>0</v>
      </c>
    </row>
    <row r="153" spans="2:26" x14ac:dyDescent="0.25">
      <c r="M153" s="20" t="s">
        <v>0</v>
      </c>
      <c r="N153" s="118">
        <v>1.0000000000000002</v>
      </c>
      <c r="O153" s="118">
        <v>0.99999999999999989</v>
      </c>
      <c r="P153" s="118">
        <v>1.0000000000000002</v>
      </c>
      <c r="Q153" s="118">
        <v>1</v>
      </c>
      <c r="R153" s="118">
        <v>1</v>
      </c>
      <c r="S153" s="118">
        <v>0.99999999999999989</v>
      </c>
      <c r="T153" s="118">
        <v>1</v>
      </c>
      <c r="U153" s="118">
        <v>1</v>
      </c>
      <c r="V153" s="118">
        <v>0.99999999999999978</v>
      </c>
      <c r="W153" s="118">
        <v>1</v>
      </c>
      <c r="X153" s="118">
        <v>1</v>
      </c>
      <c r="Y153" s="118">
        <v>1</v>
      </c>
      <c r="Z153" s="118">
        <v>1</v>
      </c>
    </row>
    <row r="154" spans="2:26" x14ac:dyDescent="0.25">
      <c r="M154" s="34"/>
      <c r="N154" s="34"/>
      <c r="O154" s="34"/>
      <c r="P154" s="34"/>
      <c r="Q154" s="34"/>
      <c r="R154" s="34"/>
      <c r="S154" s="34"/>
      <c r="T154" s="34"/>
      <c r="U154" s="34"/>
      <c r="V154" s="34"/>
      <c r="W154" s="34"/>
      <c r="X154" s="34"/>
      <c r="Y154" s="34"/>
      <c r="Z154" s="34"/>
    </row>
    <row r="155" spans="2:26" x14ac:dyDescent="0.25">
      <c r="M155" s="34"/>
      <c r="N155" s="34"/>
      <c r="O155" s="34"/>
      <c r="P155" s="34"/>
      <c r="Q155" s="34"/>
      <c r="R155" s="34"/>
      <c r="S155" s="34"/>
      <c r="T155" s="34"/>
      <c r="U155" s="34"/>
      <c r="V155" s="34"/>
      <c r="W155" s="34"/>
      <c r="X155" s="34"/>
      <c r="Y155" s="34"/>
      <c r="Z155" s="34"/>
    </row>
    <row r="156" spans="2:26" x14ac:dyDescent="0.25">
      <c r="B156" s="33" t="s">
        <v>85</v>
      </c>
      <c r="M156" s="34" t="s">
        <v>85</v>
      </c>
      <c r="N156" s="34"/>
      <c r="O156" s="34"/>
      <c r="P156" s="34"/>
      <c r="Q156" s="34"/>
      <c r="R156" s="34"/>
      <c r="S156" s="34"/>
      <c r="T156" s="34"/>
      <c r="U156" s="34"/>
      <c r="V156" s="34"/>
      <c r="W156" s="34"/>
      <c r="X156" s="34"/>
      <c r="Y156" s="34"/>
      <c r="Z156" s="34"/>
    </row>
    <row r="157" spans="2:26" x14ac:dyDescent="0.25">
      <c r="M157" s="37" t="s">
        <v>38</v>
      </c>
      <c r="N157" s="112">
        <v>2018</v>
      </c>
      <c r="O157" s="112">
        <v>2019</v>
      </c>
      <c r="P157" s="112">
        <v>2020</v>
      </c>
      <c r="Q157" s="112">
        <v>2021</v>
      </c>
      <c r="R157" s="112">
        <v>2022</v>
      </c>
      <c r="S157" s="112">
        <v>2023</v>
      </c>
      <c r="T157" s="112">
        <v>2024</v>
      </c>
      <c r="U157" s="112">
        <v>2025</v>
      </c>
      <c r="V157" s="112">
        <v>2026</v>
      </c>
      <c r="W157" s="112">
        <v>2027</v>
      </c>
      <c r="X157" s="112">
        <v>2028</v>
      </c>
      <c r="Y157" s="112">
        <v>2029</v>
      </c>
      <c r="Z157" s="112">
        <v>2030</v>
      </c>
    </row>
    <row r="158" spans="2:26" x14ac:dyDescent="0.25">
      <c r="M158" s="12" t="s">
        <v>1</v>
      </c>
      <c r="N158" s="113">
        <v>0</v>
      </c>
      <c r="O158" s="113">
        <v>0</v>
      </c>
      <c r="P158" s="113">
        <v>0</v>
      </c>
      <c r="Q158" s="113">
        <v>0</v>
      </c>
      <c r="R158" s="113">
        <v>0</v>
      </c>
      <c r="S158" s="113">
        <v>0</v>
      </c>
      <c r="T158" s="113">
        <v>0</v>
      </c>
      <c r="U158" s="113">
        <v>0</v>
      </c>
      <c r="V158" s="113">
        <v>0</v>
      </c>
      <c r="W158" s="113">
        <v>0</v>
      </c>
      <c r="X158" s="113">
        <v>0</v>
      </c>
      <c r="Y158" s="113">
        <v>0</v>
      </c>
      <c r="Z158" s="113">
        <v>0</v>
      </c>
    </row>
    <row r="159" spans="2:26" x14ac:dyDescent="0.25">
      <c r="M159" s="13" t="s">
        <v>2</v>
      </c>
      <c r="N159" s="114">
        <v>0</v>
      </c>
      <c r="O159" s="114">
        <v>0</v>
      </c>
      <c r="P159" s="114">
        <v>0</v>
      </c>
      <c r="Q159" s="114">
        <v>0</v>
      </c>
      <c r="R159" s="114">
        <v>0</v>
      </c>
      <c r="S159" s="114">
        <v>0</v>
      </c>
      <c r="T159" s="114">
        <v>0</v>
      </c>
      <c r="U159" s="114">
        <v>0</v>
      </c>
      <c r="V159" s="114">
        <v>0</v>
      </c>
      <c r="W159" s="114">
        <v>0</v>
      </c>
      <c r="X159" s="114">
        <v>0</v>
      </c>
      <c r="Y159" s="114">
        <v>0</v>
      </c>
      <c r="Z159" s="114">
        <v>0</v>
      </c>
    </row>
    <row r="160" spans="2:26" x14ac:dyDescent="0.25">
      <c r="M160" s="13" t="s">
        <v>3</v>
      </c>
      <c r="N160" s="115">
        <v>0.44164467599300489</v>
      </c>
      <c r="O160" s="115">
        <v>0.46135412177405283</v>
      </c>
      <c r="P160" s="115">
        <v>0.48094501002835699</v>
      </c>
      <c r="Q160" s="115">
        <v>0.45019656131841035</v>
      </c>
      <c r="R160" s="115">
        <v>0.41921401006351977</v>
      </c>
      <c r="S160" s="115">
        <v>0.38799661075985242</v>
      </c>
      <c r="T160" s="115">
        <v>0.35654361473290164</v>
      </c>
      <c r="U160" s="115">
        <v>0.32485427024158536</v>
      </c>
      <c r="V160" s="115">
        <v>0.28272457195430972</v>
      </c>
      <c r="W160" s="115">
        <v>0.24035256807864572</v>
      </c>
      <c r="X160" s="115">
        <v>0.19773638129794641</v>
      </c>
      <c r="Y160" s="115">
        <v>0.15487412312060087</v>
      </c>
      <c r="Z160" s="115">
        <v>0.11176389399526102</v>
      </c>
    </row>
    <row r="161" spans="2:26" x14ac:dyDescent="0.25">
      <c r="M161" s="13" t="s">
        <v>4</v>
      </c>
      <c r="N161" s="114">
        <v>0.47677638381729787</v>
      </c>
      <c r="O161" s="114">
        <v>0.43795996589295638</v>
      </c>
      <c r="P161" s="114">
        <v>0.39921008767757177</v>
      </c>
      <c r="Q161" s="114">
        <v>0.35392895368366672</v>
      </c>
      <c r="R161" s="114">
        <v>0.3087149335241835</v>
      </c>
      <c r="S161" s="114">
        <v>0.263567552237919</v>
      </c>
      <c r="T161" s="114">
        <v>0.21848633644090437</v>
      </c>
      <c r="U161" s="114">
        <v>0.1734708144037011</v>
      </c>
      <c r="V161" s="114">
        <v>0.14423298332934642</v>
      </c>
      <c r="W161" s="114">
        <v>0.1149459083355273</v>
      </c>
      <c r="X161" s="114">
        <v>8.5608492586683654E-2</v>
      </c>
      <c r="Y161" s="114">
        <v>5.6219643076854314E-2</v>
      </c>
      <c r="Z161" s="114">
        <v>2.6778270697435914E-2</v>
      </c>
    </row>
    <row r="162" spans="2:26" x14ac:dyDescent="0.25">
      <c r="M162" s="13" t="s">
        <v>5</v>
      </c>
      <c r="N162" s="114">
        <v>3.0196666222902065E-2</v>
      </c>
      <c r="O162" s="114">
        <v>3.686564670111709E-2</v>
      </c>
      <c r="P162" s="114">
        <v>4.3564246751702083E-2</v>
      </c>
      <c r="Q162" s="114">
        <v>4.2041001266499275E-2</v>
      </c>
      <c r="R162" s="114">
        <v>4.0507899225034394E-2</v>
      </c>
      <c r="S162" s="114">
        <v>3.8964970714090372E-2</v>
      </c>
      <c r="T162" s="114">
        <v>3.7412246313265542E-2</v>
      </c>
      <c r="U162" s="114">
        <v>3.5849757099330269E-2</v>
      </c>
      <c r="V162" s="114">
        <v>2.8793871030874715E-2</v>
      </c>
      <c r="W162" s="114">
        <v>2.1680965615654992E-2</v>
      </c>
      <c r="X162" s="114">
        <v>1.451102630826614E-2</v>
      </c>
      <c r="Y162" s="114">
        <v>7.2840409886550756E-3</v>
      </c>
      <c r="Z162" s="114">
        <v>0</v>
      </c>
    </row>
    <row r="163" spans="2:26" x14ac:dyDescent="0.25">
      <c r="M163" s="13" t="s">
        <v>6</v>
      </c>
      <c r="N163" s="114">
        <v>3.0362002479262053E-2</v>
      </c>
      <c r="O163" s="114">
        <v>3.7113061275343875E-2</v>
      </c>
      <c r="P163" s="114">
        <v>4.3893340058347732E-2</v>
      </c>
      <c r="Q163" s="114">
        <v>4.230393890008409E-2</v>
      </c>
      <c r="R163" s="114">
        <v>4.0704846410898596E-2</v>
      </c>
      <c r="S163" s="114">
        <v>3.909609597244941E-2</v>
      </c>
      <c r="T163" s="114">
        <v>3.7477721430491245E-2</v>
      </c>
      <c r="U163" s="114">
        <v>3.5849757099330269E-2</v>
      </c>
      <c r="V163" s="114">
        <v>2.8793871030874715E-2</v>
      </c>
      <c r="W163" s="114">
        <v>2.1680965615654992E-2</v>
      </c>
      <c r="X163" s="114">
        <v>1.451102630826614E-2</v>
      </c>
      <c r="Y163" s="114">
        <v>7.2840409886550756E-3</v>
      </c>
      <c r="Z163" s="114">
        <v>0</v>
      </c>
    </row>
    <row r="164" spans="2:26" x14ac:dyDescent="0.25">
      <c r="M164" s="13" t="s">
        <v>7</v>
      </c>
      <c r="N164" s="114">
        <v>0</v>
      </c>
      <c r="O164" s="114">
        <v>0</v>
      </c>
      <c r="P164" s="114">
        <v>0</v>
      </c>
      <c r="Q164" s="114">
        <v>0</v>
      </c>
      <c r="R164" s="114">
        <v>0</v>
      </c>
      <c r="S164" s="114">
        <v>0</v>
      </c>
      <c r="T164" s="114">
        <v>0</v>
      </c>
      <c r="U164" s="114">
        <v>0</v>
      </c>
      <c r="V164" s="114">
        <v>0</v>
      </c>
      <c r="W164" s="114">
        <v>0</v>
      </c>
      <c r="X164" s="114">
        <v>0</v>
      </c>
      <c r="Y164" s="114">
        <v>0</v>
      </c>
      <c r="Z164" s="114">
        <v>0</v>
      </c>
    </row>
    <row r="165" spans="2:26" x14ac:dyDescent="0.25">
      <c r="M165" s="13" t="s">
        <v>8</v>
      </c>
      <c r="N165" s="114">
        <v>0</v>
      </c>
      <c r="O165" s="114">
        <v>0</v>
      </c>
      <c r="P165" s="114">
        <v>0</v>
      </c>
      <c r="Q165" s="114">
        <v>0</v>
      </c>
      <c r="R165" s="114">
        <v>0</v>
      </c>
      <c r="S165" s="114">
        <v>0</v>
      </c>
      <c r="T165" s="114">
        <v>0</v>
      </c>
      <c r="U165" s="114">
        <v>0</v>
      </c>
      <c r="V165" s="114">
        <v>0</v>
      </c>
      <c r="W165" s="114">
        <v>0</v>
      </c>
      <c r="X165" s="114">
        <v>0</v>
      </c>
      <c r="Y165" s="114">
        <v>0</v>
      </c>
      <c r="Z165" s="114">
        <v>0</v>
      </c>
    </row>
    <row r="166" spans="2:26" x14ac:dyDescent="0.25">
      <c r="M166" s="13" t="s">
        <v>9</v>
      </c>
      <c r="N166" s="114">
        <v>1.6205936337326074E-2</v>
      </c>
      <c r="O166" s="114">
        <v>1.9923628341801176E-2</v>
      </c>
      <c r="P166" s="114">
        <v>2.3644118654023421E-2</v>
      </c>
      <c r="Q166" s="114">
        <v>6.4970886186958385E-2</v>
      </c>
      <c r="R166" s="114">
        <v>0.10630939511935159</v>
      </c>
      <c r="S166" s="114">
        <v>0.14765983579184441</v>
      </c>
      <c r="T166" s="114">
        <v>0.18902239605664964</v>
      </c>
      <c r="U166" s="114">
        <v>0.23039726119668941</v>
      </c>
      <c r="V166" s="114">
        <v>0.26995391177141465</v>
      </c>
      <c r="W166" s="114">
        <v>0.3096260544497807</v>
      </c>
      <c r="X166" s="114">
        <v>0.34941464654342413</v>
      </c>
      <c r="Y166" s="114">
        <v>0.3893206382609547</v>
      </c>
      <c r="Z166" s="114">
        <v>0.42934497258726884</v>
      </c>
    </row>
    <row r="167" spans="2:26" x14ac:dyDescent="0.25">
      <c r="M167" s="13" t="s">
        <v>10</v>
      </c>
      <c r="N167" s="114">
        <v>3.3067251271997502E-3</v>
      </c>
      <c r="O167" s="114">
        <v>4.9482914845357193E-3</v>
      </c>
      <c r="P167" s="114">
        <v>6.5818661329129615E-3</v>
      </c>
      <c r="Q167" s="114">
        <v>3.5411407127482281E-2</v>
      </c>
      <c r="R167" s="114">
        <v>6.4415560557953472E-2</v>
      </c>
      <c r="S167" s="114">
        <v>9.3595120355669803E-2</v>
      </c>
      <c r="T167" s="114">
        <v>0.12295088221976309</v>
      </c>
      <c r="U167" s="114">
        <v>0.15248364352617649</v>
      </c>
      <c r="V167" s="114">
        <v>0.18843846950735921</v>
      </c>
      <c r="W167" s="114">
        <v>0.22467504924174703</v>
      </c>
      <c r="X167" s="114">
        <v>0.26119519439166228</v>
      </c>
      <c r="Y167" s="114">
        <v>0.29800072444620168</v>
      </c>
      <c r="Z167" s="114">
        <v>0.33509346660384132</v>
      </c>
    </row>
    <row r="168" spans="2:26" x14ac:dyDescent="0.25">
      <c r="M168" s="13" t="s">
        <v>11</v>
      </c>
      <c r="N168" s="115">
        <v>0</v>
      </c>
      <c r="O168" s="115">
        <v>0</v>
      </c>
      <c r="P168" s="115">
        <v>0</v>
      </c>
      <c r="Q168" s="115">
        <v>0</v>
      </c>
      <c r="R168" s="115">
        <v>0</v>
      </c>
      <c r="S168" s="115">
        <v>0</v>
      </c>
      <c r="T168" s="115">
        <v>0</v>
      </c>
      <c r="U168" s="114">
        <v>0</v>
      </c>
      <c r="V168" s="114">
        <v>0</v>
      </c>
      <c r="W168" s="114">
        <v>0</v>
      </c>
      <c r="X168" s="114">
        <v>0</v>
      </c>
      <c r="Y168" s="114">
        <v>0</v>
      </c>
      <c r="Z168" s="114">
        <v>0</v>
      </c>
    </row>
    <row r="169" spans="2:26" x14ac:dyDescent="0.25">
      <c r="M169" s="13" t="s">
        <v>12</v>
      </c>
      <c r="N169" s="116">
        <v>8.4626499756724994E-4</v>
      </c>
      <c r="O169" s="116">
        <v>8.4562623328568052E-4</v>
      </c>
      <c r="P169" s="116">
        <v>8.4495747050239011E-4</v>
      </c>
      <c r="Q169" s="116">
        <v>1.3384597291079508E-3</v>
      </c>
      <c r="R169" s="116">
        <v>1.8353385216580223E-3</v>
      </c>
      <c r="S169" s="116">
        <v>2.3355855725769609E-3</v>
      </c>
      <c r="T169" s="116">
        <v>2.8391924034854381E-3</v>
      </c>
      <c r="U169" s="116">
        <v>3.3461503317250077E-3</v>
      </c>
      <c r="V169" s="116">
        <v>4.0307682849682691E-3</v>
      </c>
      <c r="W169" s="116">
        <v>4.7205164140346366E-3</v>
      </c>
      <c r="X169" s="116">
        <v>5.4153946672050946E-3</v>
      </c>
      <c r="Y169" s="116">
        <v>6.115402772004893E-3</v>
      </c>
      <c r="Z169" s="116">
        <v>6.8205402316014775E-3</v>
      </c>
    </row>
    <row r="170" spans="2:26" x14ac:dyDescent="0.25">
      <c r="M170" s="13" t="s">
        <v>13</v>
      </c>
      <c r="N170" s="115">
        <v>3.3067251271997505E-4</v>
      </c>
      <c r="O170" s="115">
        <v>4.9482914845357182E-4</v>
      </c>
      <c r="P170" s="115">
        <v>6.5818661329129606E-4</v>
      </c>
      <c r="Q170" s="115">
        <v>7.9682283526972212E-3</v>
      </c>
      <c r="R170" s="115">
        <v>1.5278159727482784E-2</v>
      </c>
      <c r="S170" s="115">
        <v>2.2588220328108217E-2</v>
      </c>
      <c r="T170" s="115">
        <v>2.989865079003148E-2</v>
      </c>
      <c r="U170" s="115">
        <v>3.7209692778630975E-2</v>
      </c>
      <c r="V170" s="115">
        <v>4.4931475496907125E-2</v>
      </c>
      <c r="W170" s="115">
        <v>5.2659646627553965E-2</v>
      </c>
      <c r="X170" s="115">
        <v>6.0394506070158768E-2</v>
      </c>
      <c r="Y170" s="115">
        <v>6.813635524713639E-2</v>
      </c>
      <c r="Z170" s="115">
        <v>7.5885497091450635E-2</v>
      </c>
    </row>
    <row r="171" spans="2:26" x14ac:dyDescent="0.25">
      <c r="M171" s="13" t="s">
        <v>14</v>
      </c>
      <c r="N171" s="117">
        <v>3.3067251271997505E-4</v>
      </c>
      <c r="O171" s="117">
        <v>4.9482914845357182E-4</v>
      </c>
      <c r="P171" s="117">
        <v>6.5818661329129606E-4</v>
      </c>
      <c r="Q171" s="117">
        <v>1.8405634350937656E-3</v>
      </c>
      <c r="R171" s="117">
        <v>3.0198568499177673E-3</v>
      </c>
      <c r="S171" s="117">
        <v>4.1960082674892922E-3</v>
      </c>
      <c r="T171" s="117">
        <v>5.3689596125074618E-3</v>
      </c>
      <c r="U171" s="117">
        <v>6.5386533228309835E-3</v>
      </c>
      <c r="V171" s="117">
        <v>8.1000775939453363E-3</v>
      </c>
      <c r="W171" s="117">
        <v>9.6583256214006867E-3</v>
      </c>
      <c r="X171" s="117">
        <v>1.1213331826387514E-2</v>
      </c>
      <c r="Y171" s="117">
        <v>1.2765031098936997E-2</v>
      </c>
      <c r="Z171" s="117">
        <v>1.4313358793140806E-2</v>
      </c>
    </row>
    <row r="172" spans="2:26" x14ac:dyDescent="0.25">
      <c r="M172" s="20" t="s">
        <v>0</v>
      </c>
      <c r="N172" s="118">
        <v>0.99999999999999989</v>
      </c>
      <c r="O172" s="118">
        <v>0.99999999999999978</v>
      </c>
      <c r="P172" s="118">
        <v>1</v>
      </c>
      <c r="Q172" s="118">
        <v>0.99999999999999989</v>
      </c>
      <c r="R172" s="118">
        <v>0.99999999999999989</v>
      </c>
      <c r="S172" s="118">
        <v>1</v>
      </c>
      <c r="T172" s="118">
        <v>0.99999999999999989</v>
      </c>
      <c r="U172" s="118">
        <v>0.99999999999999978</v>
      </c>
      <c r="V172" s="118">
        <v>1.0000000000000002</v>
      </c>
      <c r="W172" s="118">
        <v>0.99999999999999989</v>
      </c>
      <c r="X172" s="118">
        <v>1</v>
      </c>
      <c r="Y172" s="118">
        <v>1</v>
      </c>
      <c r="Z172" s="118">
        <v>1</v>
      </c>
    </row>
    <row r="173" spans="2:26" x14ac:dyDescent="0.25">
      <c r="M173" s="34"/>
      <c r="N173" s="34"/>
      <c r="O173" s="34"/>
      <c r="P173" s="34"/>
      <c r="Q173" s="34"/>
      <c r="R173" s="34"/>
      <c r="S173" s="34"/>
      <c r="T173" s="34"/>
      <c r="U173" s="34"/>
      <c r="V173" s="34"/>
      <c r="W173" s="34"/>
      <c r="X173" s="34"/>
      <c r="Y173" s="34"/>
      <c r="Z173" s="34"/>
    </row>
    <row r="174" spans="2:26" x14ac:dyDescent="0.25">
      <c r="M174" s="34"/>
      <c r="N174" s="34"/>
      <c r="O174" s="34"/>
      <c r="P174" s="34"/>
      <c r="Q174" s="34"/>
      <c r="R174" s="34"/>
      <c r="S174" s="34"/>
      <c r="T174" s="34"/>
      <c r="U174" s="34"/>
      <c r="V174" s="34"/>
      <c r="W174" s="34"/>
      <c r="X174" s="34"/>
      <c r="Y174" s="34"/>
      <c r="Z174" s="34"/>
    </row>
    <row r="175" spans="2:26" x14ac:dyDescent="0.25">
      <c r="B175" s="33" t="s">
        <v>154</v>
      </c>
      <c r="M175" s="34" t="s">
        <v>154</v>
      </c>
      <c r="N175" s="34"/>
      <c r="O175" s="34"/>
      <c r="P175" s="34"/>
      <c r="Q175" s="34"/>
      <c r="R175" s="34"/>
      <c r="S175" s="34"/>
      <c r="T175" s="34"/>
      <c r="U175" s="34"/>
      <c r="V175" s="34"/>
      <c r="W175" s="34"/>
      <c r="X175" s="34"/>
      <c r="Y175" s="34"/>
      <c r="Z175" s="34"/>
    </row>
    <row r="176" spans="2:26" x14ac:dyDescent="0.25">
      <c r="M176" s="37" t="s">
        <v>38</v>
      </c>
      <c r="N176" s="112">
        <v>2018</v>
      </c>
      <c r="O176" s="112">
        <v>2019</v>
      </c>
      <c r="P176" s="112">
        <v>2020</v>
      </c>
      <c r="Q176" s="112">
        <v>2021</v>
      </c>
      <c r="R176" s="112">
        <v>2022</v>
      </c>
      <c r="S176" s="112">
        <v>2023</v>
      </c>
      <c r="T176" s="112">
        <v>2024</v>
      </c>
      <c r="U176" s="112">
        <v>2025</v>
      </c>
      <c r="V176" s="112">
        <v>2026</v>
      </c>
      <c r="W176" s="112">
        <v>2027</v>
      </c>
      <c r="X176" s="112">
        <v>2028</v>
      </c>
      <c r="Y176" s="112">
        <v>2029</v>
      </c>
      <c r="Z176" s="112">
        <v>2030</v>
      </c>
    </row>
    <row r="177" spans="13:26" x14ac:dyDescent="0.25">
      <c r="M177" s="12" t="s">
        <v>1</v>
      </c>
      <c r="N177" s="113">
        <v>0</v>
      </c>
      <c r="O177" s="113">
        <v>0</v>
      </c>
      <c r="P177" s="113">
        <v>0</v>
      </c>
      <c r="Q177" s="113">
        <v>0</v>
      </c>
      <c r="R177" s="113">
        <v>0</v>
      </c>
      <c r="S177" s="113">
        <v>0</v>
      </c>
      <c r="T177" s="113">
        <v>0</v>
      </c>
      <c r="U177" s="113">
        <v>0</v>
      </c>
      <c r="V177" s="113">
        <v>0</v>
      </c>
      <c r="W177" s="113">
        <v>0</v>
      </c>
      <c r="X177" s="113">
        <v>0</v>
      </c>
      <c r="Y177" s="113">
        <v>0</v>
      </c>
      <c r="Z177" s="113">
        <v>0</v>
      </c>
    </row>
    <row r="178" spans="13:26" x14ac:dyDescent="0.25">
      <c r="M178" s="13" t="s">
        <v>2</v>
      </c>
      <c r="N178" s="114">
        <v>0</v>
      </c>
      <c r="O178" s="114">
        <v>0</v>
      </c>
      <c r="P178" s="114">
        <v>0</v>
      </c>
      <c r="Q178" s="114">
        <v>0</v>
      </c>
      <c r="R178" s="114">
        <v>0</v>
      </c>
      <c r="S178" s="114">
        <v>0</v>
      </c>
      <c r="T178" s="114">
        <v>0</v>
      </c>
      <c r="U178" s="114">
        <v>0</v>
      </c>
      <c r="V178" s="114">
        <v>0</v>
      </c>
      <c r="W178" s="114">
        <v>0</v>
      </c>
      <c r="X178" s="114">
        <v>0</v>
      </c>
      <c r="Y178" s="114">
        <v>0</v>
      </c>
      <c r="Z178" s="114">
        <v>0</v>
      </c>
    </row>
    <row r="179" spans="13:26" x14ac:dyDescent="0.25">
      <c r="M179" s="13" t="s">
        <v>3</v>
      </c>
      <c r="N179" s="115">
        <v>0.22949334759021175</v>
      </c>
      <c r="O179" s="115">
        <v>0.23083935575900821</v>
      </c>
      <c r="P179" s="115">
        <v>0.23218870473070605</v>
      </c>
      <c r="Q179" s="115">
        <v>0.22336497607799821</v>
      </c>
      <c r="R179" s="115">
        <v>0.21442097926199777</v>
      </c>
      <c r="S179" s="115">
        <v>0.20535618988603932</v>
      </c>
      <c r="T179" s="115">
        <v>0.1961700914088432</v>
      </c>
      <c r="U179" s="115">
        <v>0.18686217526444052</v>
      </c>
      <c r="V179" s="115">
        <v>0.16256947543653655</v>
      </c>
      <c r="W179" s="115">
        <v>0.13800144276548246</v>
      </c>
      <c r="X179" s="115">
        <v>0.11315722730294286</v>
      </c>
      <c r="Y179" s="115">
        <v>8.8035999008138383E-2</v>
      </c>
      <c r="Z179" s="115">
        <v>6.2636947962778813E-2</v>
      </c>
    </row>
    <row r="180" spans="13:26" x14ac:dyDescent="0.25">
      <c r="M180" s="13" t="s">
        <v>4</v>
      </c>
      <c r="N180" s="114">
        <v>0.54089440050057058</v>
      </c>
      <c r="O180" s="114">
        <v>0.4957632436408676</v>
      </c>
      <c r="P180" s="114">
        <v>0.45095333591250264</v>
      </c>
      <c r="Q180" s="114">
        <v>0.38116248548096038</v>
      </c>
      <c r="R180" s="114">
        <v>0.31183287129167842</v>
      </c>
      <c r="S180" s="114">
        <v>0.242966046550113</v>
      </c>
      <c r="T180" s="114">
        <v>0.17456353223573512</v>
      </c>
      <c r="U180" s="114">
        <v>0.10662681671243204</v>
      </c>
      <c r="V180" s="114">
        <v>8.50608657604323E-2</v>
      </c>
      <c r="W180" s="114">
        <v>6.3614653549801656E-2</v>
      </c>
      <c r="X180" s="114">
        <v>4.2288739077376993E-2</v>
      </c>
      <c r="Y180" s="114">
        <v>2.1083673497876869E-2</v>
      </c>
      <c r="Z180" s="114">
        <v>0</v>
      </c>
    </row>
    <row r="181" spans="13:26" x14ac:dyDescent="0.25">
      <c r="M181" s="13" t="s">
        <v>5</v>
      </c>
      <c r="N181" s="114">
        <v>0</v>
      </c>
      <c r="O181" s="114">
        <v>0</v>
      </c>
      <c r="P181" s="114">
        <v>0</v>
      </c>
      <c r="Q181" s="114">
        <v>0</v>
      </c>
      <c r="R181" s="114">
        <v>0</v>
      </c>
      <c r="S181" s="114">
        <v>0</v>
      </c>
      <c r="T181" s="114">
        <v>0</v>
      </c>
      <c r="U181" s="114">
        <v>0</v>
      </c>
      <c r="V181" s="114">
        <v>0</v>
      </c>
      <c r="W181" s="114">
        <v>0</v>
      </c>
      <c r="X181" s="114">
        <v>0</v>
      </c>
      <c r="Y181" s="114">
        <v>0</v>
      </c>
      <c r="Z181" s="114">
        <v>0</v>
      </c>
    </row>
    <row r="182" spans="13:26" x14ac:dyDescent="0.25">
      <c r="M182" s="13" t="s">
        <v>6</v>
      </c>
      <c r="N182" s="114">
        <v>0.11657418552966196</v>
      </c>
      <c r="O182" s="114">
        <v>0.11728898523891493</v>
      </c>
      <c r="P182" s="114">
        <v>0.11800571549753953</v>
      </c>
      <c r="Q182" s="114">
        <v>0.10854797971388534</v>
      </c>
      <c r="R182" s="114">
        <v>9.8968609400306426E-2</v>
      </c>
      <c r="S182" s="114">
        <v>8.9267102424244904E-2</v>
      </c>
      <c r="T182" s="114">
        <v>7.9442964718608164E-2</v>
      </c>
      <c r="U182" s="114">
        <v>6.9495710398839269E-2</v>
      </c>
      <c r="V182" s="114">
        <v>5.5929281768035917E-2</v>
      </c>
      <c r="W182" s="114">
        <v>4.219709998592789E-2</v>
      </c>
      <c r="X182" s="114">
        <v>2.8298555683418179E-2</v>
      </c>
      <c r="Y182" s="114">
        <v>1.4233051054220769E-2</v>
      </c>
      <c r="Z182" s="114">
        <v>0</v>
      </c>
    </row>
    <row r="183" spans="13:26" x14ac:dyDescent="0.25">
      <c r="M183" s="13" t="s">
        <v>7</v>
      </c>
      <c r="N183" s="114">
        <v>0</v>
      </c>
      <c r="O183" s="114">
        <v>0</v>
      </c>
      <c r="P183" s="114">
        <v>0</v>
      </c>
      <c r="Q183" s="114">
        <v>0</v>
      </c>
      <c r="R183" s="114">
        <v>0</v>
      </c>
      <c r="S183" s="114">
        <v>0</v>
      </c>
      <c r="T183" s="114">
        <v>0</v>
      </c>
      <c r="U183" s="114">
        <v>0</v>
      </c>
      <c r="V183" s="114">
        <v>0</v>
      </c>
      <c r="W183" s="114">
        <v>0</v>
      </c>
      <c r="X183" s="114">
        <v>0</v>
      </c>
      <c r="Y183" s="114">
        <v>0</v>
      </c>
      <c r="Z183" s="114">
        <v>0</v>
      </c>
    </row>
    <row r="184" spans="13:26" x14ac:dyDescent="0.25">
      <c r="M184" s="13" t="s">
        <v>8</v>
      </c>
      <c r="N184" s="114">
        <v>0</v>
      </c>
      <c r="O184" s="114">
        <v>0</v>
      </c>
      <c r="P184" s="114">
        <v>0</v>
      </c>
      <c r="Q184" s="114">
        <v>0</v>
      </c>
      <c r="R184" s="114">
        <v>0</v>
      </c>
      <c r="S184" s="114">
        <v>0</v>
      </c>
      <c r="T184" s="114">
        <v>0</v>
      </c>
      <c r="U184" s="114">
        <v>0</v>
      </c>
      <c r="V184" s="114">
        <v>0</v>
      </c>
      <c r="W184" s="114">
        <v>0</v>
      </c>
      <c r="X184" s="114">
        <v>0</v>
      </c>
      <c r="Y184" s="114">
        <v>0</v>
      </c>
      <c r="Z184" s="114">
        <v>0</v>
      </c>
    </row>
    <row r="185" spans="13:26" x14ac:dyDescent="0.25">
      <c r="M185" s="13" t="s">
        <v>9</v>
      </c>
      <c r="N185" s="114">
        <v>0.11303806637955578</v>
      </c>
      <c r="O185" s="114">
        <v>0.15610841536120917</v>
      </c>
      <c r="P185" s="114">
        <v>0.19885224385925182</v>
      </c>
      <c r="Q185" s="114">
        <v>0.26083415458901793</v>
      </c>
      <c r="R185" s="114">
        <v>0.32239323999524444</v>
      </c>
      <c r="S185" s="114">
        <v>0.38352812667391756</v>
      </c>
      <c r="T185" s="114">
        <v>0.44423747098083138</v>
      </c>
      <c r="U185" s="114">
        <v>0.50451995938151983</v>
      </c>
      <c r="V185" s="114">
        <v>0.51847079838009003</v>
      </c>
      <c r="W185" s="114">
        <v>0.53234118350692694</v>
      </c>
      <c r="X185" s="114">
        <v>0.54613072284341779</v>
      </c>
      <c r="Y185" s="114">
        <v>0.55983902965297305</v>
      </c>
      <c r="Z185" s="114">
        <v>0.57346572246755212</v>
      </c>
    </row>
    <row r="186" spans="13:26" x14ac:dyDescent="0.25">
      <c r="M186" s="13" t="s">
        <v>10</v>
      </c>
      <c r="N186" s="114">
        <v>0</v>
      </c>
      <c r="O186" s="114">
        <v>0</v>
      </c>
      <c r="P186" s="114">
        <v>0</v>
      </c>
      <c r="Q186" s="114">
        <v>1.0176373098176749E-2</v>
      </c>
      <c r="R186" s="114">
        <v>2.0476264013856497E-2</v>
      </c>
      <c r="S186" s="114">
        <v>3.0900150839161693E-2</v>
      </c>
      <c r="T186" s="114">
        <v>4.1448503331447728E-2</v>
      </c>
      <c r="U186" s="114">
        <v>5.2121782799129455E-2</v>
      </c>
      <c r="V186" s="114">
        <v>7.2539537367467141E-2</v>
      </c>
      <c r="W186" s="114">
        <v>9.3173103509930758E-2</v>
      </c>
      <c r="X186" s="114">
        <v>0.11402305945268469</v>
      </c>
      <c r="Y186" s="114">
        <v>0.13508996745568677</v>
      </c>
      <c r="Z186" s="114">
        <v>0.15637437365796439</v>
      </c>
    </row>
    <row r="187" spans="13:26" x14ac:dyDescent="0.25">
      <c r="M187" s="13" t="s">
        <v>11</v>
      </c>
      <c r="N187" s="115">
        <v>0</v>
      </c>
      <c r="O187" s="115">
        <v>0</v>
      </c>
      <c r="P187" s="115">
        <v>0</v>
      </c>
      <c r="Q187" s="115">
        <v>1.0176373098176749E-2</v>
      </c>
      <c r="R187" s="115">
        <v>2.0476264013856497E-2</v>
      </c>
      <c r="S187" s="115">
        <v>3.0900150839161693E-2</v>
      </c>
      <c r="T187" s="115">
        <v>4.1448503331447728E-2</v>
      </c>
      <c r="U187" s="114">
        <v>5.2121782799129455E-2</v>
      </c>
      <c r="V187" s="114">
        <v>6.9911602210044901E-2</v>
      </c>
      <c r="W187" s="114">
        <v>8.7910624970683096E-2</v>
      </c>
      <c r="X187" s="114">
        <v>0.10611958381281818</v>
      </c>
      <c r="Y187" s="114">
        <v>0.12453919672443173</v>
      </c>
      <c r="Z187" s="114">
        <v>0.14317016677206595</v>
      </c>
    </row>
    <row r="188" spans="13:26" x14ac:dyDescent="0.25">
      <c r="M188" s="13" t="s">
        <v>12</v>
      </c>
      <c r="N188" s="116">
        <v>0</v>
      </c>
      <c r="O188" s="116">
        <v>0</v>
      </c>
      <c r="P188" s="116">
        <v>0</v>
      </c>
      <c r="Q188" s="116">
        <v>0</v>
      </c>
      <c r="R188" s="116">
        <v>0</v>
      </c>
      <c r="S188" s="116">
        <v>0</v>
      </c>
      <c r="T188" s="116">
        <v>0</v>
      </c>
      <c r="U188" s="116">
        <v>0</v>
      </c>
      <c r="V188" s="116">
        <v>0</v>
      </c>
      <c r="W188" s="116">
        <v>0</v>
      </c>
      <c r="X188" s="116">
        <v>0</v>
      </c>
      <c r="Y188" s="116">
        <v>0</v>
      </c>
      <c r="Z188" s="116">
        <v>0</v>
      </c>
    </row>
    <row r="189" spans="13:26" x14ac:dyDescent="0.25">
      <c r="M189" s="13" t="s">
        <v>13</v>
      </c>
      <c r="N189" s="115">
        <v>0</v>
      </c>
      <c r="O189" s="115">
        <v>0</v>
      </c>
      <c r="P189" s="115">
        <v>0</v>
      </c>
      <c r="Q189" s="115">
        <v>5.7376579417847259E-3</v>
      </c>
      <c r="R189" s="115">
        <v>1.1431772023059984E-2</v>
      </c>
      <c r="S189" s="115">
        <v>1.7082232787361665E-2</v>
      </c>
      <c r="T189" s="115">
        <v>2.2688933993086555E-2</v>
      </c>
      <c r="U189" s="115">
        <v>2.8251772644509406E-2</v>
      </c>
      <c r="V189" s="115">
        <v>3.5518439077393188E-2</v>
      </c>
      <c r="W189" s="115">
        <v>4.2761891711247141E-2</v>
      </c>
      <c r="X189" s="115">
        <v>4.9982111827341379E-2</v>
      </c>
      <c r="Y189" s="115">
        <v>5.717908260667235E-2</v>
      </c>
      <c r="Z189" s="115">
        <v>6.4352789139638683E-2</v>
      </c>
    </row>
    <row r="190" spans="13:26" x14ac:dyDescent="0.25">
      <c r="M190" s="13" t="s">
        <v>14</v>
      </c>
      <c r="N190" s="117">
        <v>0</v>
      </c>
      <c r="O190" s="117">
        <v>0</v>
      </c>
      <c r="P190" s="117">
        <v>0</v>
      </c>
      <c r="Q190" s="117">
        <v>0</v>
      </c>
      <c r="R190" s="117">
        <v>0</v>
      </c>
      <c r="S190" s="117">
        <v>0</v>
      </c>
      <c r="T190" s="117">
        <v>0</v>
      </c>
      <c r="U190" s="117">
        <v>0</v>
      </c>
      <c r="V190" s="117">
        <v>0</v>
      </c>
      <c r="W190" s="117">
        <v>0</v>
      </c>
      <c r="X190" s="117">
        <v>0</v>
      </c>
      <c r="Y190" s="117">
        <v>0</v>
      </c>
      <c r="Z190" s="117">
        <v>0</v>
      </c>
    </row>
    <row r="191" spans="13:26" x14ac:dyDescent="0.25">
      <c r="M191" s="20" t="s">
        <v>0</v>
      </c>
      <c r="N191" s="118">
        <v>1</v>
      </c>
      <c r="O191" s="118">
        <v>1</v>
      </c>
      <c r="P191" s="118">
        <v>1</v>
      </c>
      <c r="Q191" s="118">
        <v>1.0000000000000002</v>
      </c>
      <c r="R191" s="118">
        <v>1</v>
      </c>
      <c r="S191" s="118">
        <v>0.99999999999999967</v>
      </c>
      <c r="T191" s="118">
        <v>0.99999999999999989</v>
      </c>
      <c r="U191" s="118">
        <v>1.0000000000000002</v>
      </c>
      <c r="V191" s="118">
        <v>1</v>
      </c>
      <c r="W191" s="118">
        <v>1</v>
      </c>
      <c r="X191" s="118">
        <v>1</v>
      </c>
      <c r="Y191" s="118">
        <v>0.99999999999999989</v>
      </c>
      <c r="Z191" s="118">
        <v>1</v>
      </c>
    </row>
  </sheetData>
  <pageMargins left="0.75" right="0.75" top="1" bottom="1" header="0.5" footer="0.5"/>
  <pageSetup paperSize="9"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CG318"/>
  <sheetViews>
    <sheetView showGridLines="0" topLeftCell="A307" zoomScaleNormal="100" workbookViewId="0">
      <selection activeCell="O3" sqref="O3"/>
    </sheetView>
  </sheetViews>
  <sheetFormatPr defaultColWidth="11.140625" defaultRowHeight="15" x14ac:dyDescent="0.25"/>
  <cols>
    <col min="1" max="1" width="5.85546875" customWidth="1"/>
    <col min="2" max="2" width="14.85546875" customWidth="1"/>
    <col min="3" max="3" width="11.140625" customWidth="1"/>
    <col min="4" max="4" width="14" customWidth="1"/>
    <col min="5" max="5" width="13.28515625" customWidth="1"/>
    <col min="6" max="15" width="11.140625" customWidth="1"/>
    <col min="16" max="20" width="11.140625" style="33" customWidth="1"/>
    <col min="21" max="51" width="11.140625" customWidth="1"/>
    <col min="54" max="54" width="12.42578125" bestFit="1" customWidth="1"/>
    <col min="80" max="84" width="11.140625" style="33"/>
  </cols>
  <sheetData>
    <row r="1" spans="2:85" ht="31.5" x14ac:dyDescent="0.25">
      <c r="B1" s="23" t="s">
        <v>289</v>
      </c>
    </row>
    <row r="2" spans="2:85" x14ac:dyDescent="0.25">
      <c r="B2" s="24" t="s">
        <v>87</v>
      </c>
      <c r="C2" s="24" t="s">
        <v>69</v>
      </c>
      <c r="D2" s="24" t="s">
        <v>93</v>
      </c>
      <c r="E2" s="24" t="s">
        <v>94</v>
      </c>
      <c r="F2" s="1" t="s">
        <v>349</v>
      </c>
      <c r="AA2" s="33"/>
      <c r="AB2" s="33"/>
      <c r="AC2" s="33"/>
      <c r="AD2" s="33"/>
      <c r="AE2" s="33"/>
      <c r="AF2" s="33"/>
      <c r="AG2" s="33"/>
      <c r="AH2" s="33"/>
      <c r="AI2" s="33"/>
      <c r="AJ2" s="33"/>
      <c r="AK2" s="33"/>
      <c r="AL2" s="33"/>
    </row>
    <row r="4" spans="2:85" x14ac:dyDescent="0.25">
      <c r="B4" t="s">
        <v>90</v>
      </c>
      <c r="M4" t="s">
        <v>89</v>
      </c>
      <c r="Y4" t="s">
        <v>18</v>
      </c>
      <c r="AM4" t="s">
        <v>126</v>
      </c>
      <c r="BH4" s="33"/>
      <c r="BI4" s="33"/>
      <c r="BJ4" s="33"/>
      <c r="BK4" s="33"/>
      <c r="BL4" s="33"/>
      <c r="BM4" s="33"/>
      <c r="BN4" s="33"/>
    </row>
    <row r="5" spans="2:85" ht="15.75" x14ac:dyDescent="0.25">
      <c r="Y5" s="39"/>
      <c r="Z5" s="40" t="s">
        <v>1</v>
      </c>
      <c r="AA5" s="40" t="s">
        <v>2</v>
      </c>
      <c r="AB5" s="40" t="s">
        <v>3</v>
      </c>
      <c r="AC5" s="40" t="s">
        <v>4</v>
      </c>
      <c r="AD5" s="40" t="s">
        <v>5</v>
      </c>
      <c r="AE5" s="40" t="s">
        <v>6</v>
      </c>
      <c r="AF5" s="40" t="s">
        <v>7</v>
      </c>
      <c r="AG5" s="40" t="s">
        <v>8</v>
      </c>
      <c r="AH5" s="40" t="s">
        <v>15</v>
      </c>
      <c r="AI5" s="40" t="s">
        <v>16</v>
      </c>
      <c r="AJ5" s="40" t="s">
        <v>17</v>
      </c>
      <c r="AK5" s="40" t="s">
        <v>0</v>
      </c>
      <c r="AM5" s="39"/>
      <c r="AN5" s="40" t="s">
        <v>1</v>
      </c>
      <c r="AO5" s="40" t="s">
        <v>2</v>
      </c>
      <c r="AP5" s="40" t="s">
        <v>3</v>
      </c>
      <c r="AQ5" s="40" t="s">
        <v>4</v>
      </c>
      <c r="AR5" s="40" t="s">
        <v>5</v>
      </c>
      <c r="AS5" s="40" t="s">
        <v>6</v>
      </c>
      <c r="AT5" s="40" t="s">
        <v>7</v>
      </c>
      <c r="AU5" s="40" t="s">
        <v>8</v>
      </c>
      <c r="AV5" s="40" t="s">
        <v>15</v>
      </c>
      <c r="AW5" s="40" t="s">
        <v>16</v>
      </c>
      <c r="AX5" s="40" t="s">
        <v>17</v>
      </c>
      <c r="AY5" s="41" t="s">
        <v>0</v>
      </c>
      <c r="BB5" s="33" t="s">
        <v>322</v>
      </c>
      <c r="BK5" s="33" t="s">
        <v>323</v>
      </c>
      <c r="BL5" s="33"/>
      <c r="BM5" s="33"/>
      <c r="BN5" s="33"/>
      <c r="BO5" s="33"/>
      <c r="BP5" s="33"/>
      <c r="BT5" s="33" t="s">
        <v>324</v>
      </c>
      <c r="BU5" s="33"/>
      <c r="BV5" s="33"/>
      <c r="BW5" s="33"/>
      <c r="BX5" s="33"/>
      <c r="BY5" s="33"/>
      <c r="BZ5" s="33"/>
      <c r="CA5" s="33"/>
      <c r="CG5" s="33"/>
    </row>
    <row r="6" spans="2:85" x14ac:dyDescent="0.25">
      <c r="Y6" s="2">
        <v>2018</v>
      </c>
      <c r="Z6" s="4">
        <v>5605419.5042864345</v>
      </c>
      <c r="AA6" s="4">
        <v>198570.12995863659</v>
      </c>
      <c r="AB6" s="4">
        <v>16803353.451528855</v>
      </c>
      <c r="AC6" s="4">
        <v>4559539.3423565589</v>
      </c>
      <c r="AD6" s="4">
        <v>21893138.658776712</v>
      </c>
      <c r="AE6" s="4">
        <v>1492178.1170607887</v>
      </c>
      <c r="AF6" s="4">
        <v>2285823.1439929903</v>
      </c>
      <c r="AG6" s="4">
        <v>0</v>
      </c>
      <c r="AH6" s="4">
        <v>432492.95525065868</v>
      </c>
      <c r="AI6" s="4">
        <v>30709.876657527522</v>
      </c>
      <c r="AJ6" s="4">
        <v>901955.96459896094</v>
      </c>
      <c r="AK6" s="7">
        <v>54203181.144468136</v>
      </c>
      <c r="AM6" s="2">
        <v>2018</v>
      </c>
      <c r="AN6" s="18">
        <v>10.145809302758446</v>
      </c>
      <c r="AO6" s="18">
        <v>1.5289900006815018E-2</v>
      </c>
      <c r="AP6" s="18">
        <v>24.028795435686263</v>
      </c>
      <c r="AQ6" s="18">
        <v>17.882513300722422</v>
      </c>
      <c r="AR6" s="18">
        <v>45.712873519525772</v>
      </c>
      <c r="AS6" s="18">
        <v>2.6471239796658392</v>
      </c>
      <c r="AT6" s="18">
        <v>1.5429306221952683</v>
      </c>
      <c r="AU6" s="18">
        <v>0</v>
      </c>
      <c r="AV6" s="18">
        <v>0.64873943287598812</v>
      </c>
      <c r="AW6" s="18">
        <v>1.5354938328763761E-2</v>
      </c>
      <c r="AX6" s="18">
        <v>3.607823858395844E-3</v>
      </c>
      <c r="AY6" s="16">
        <v>102.64303825562398</v>
      </c>
      <c r="BB6" s="14"/>
      <c r="BC6" s="14" t="s">
        <v>73</v>
      </c>
      <c r="BD6" s="14" t="s">
        <v>72</v>
      </c>
      <c r="BE6" s="14" t="s">
        <v>71</v>
      </c>
      <c r="BF6" s="14" t="s">
        <v>70</v>
      </c>
      <c r="BG6" s="14" t="s">
        <v>0</v>
      </c>
      <c r="BH6" s="33"/>
      <c r="BK6" s="14"/>
      <c r="BL6" s="14" t="s">
        <v>73</v>
      </c>
      <c r="BM6" s="14" t="s">
        <v>72</v>
      </c>
      <c r="BN6" s="14" t="s">
        <v>71</v>
      </c>
      <c r="BO6" s="14" t="s">
        <v>70</v>
      </c>
      <c r="BP6" s="14" t="s">
        <v>0</v>
      </c>
      <c r="BT6" s="14"/>
      <c r="BU6" s="76" t="s">
        <v>1</v>
      </c>
      <c r="BV6" s="76" t="s">
        <v>2</v>
      </c>
      <c r="BW6" s="78" t="s">
        <v>3</v>
      </c>
      <c r="BX6" s="78" t="s">
        <v>4</v>
      </c>
      <c r="BY6" s="76" t="s">
        <v>5</v>
      </c>
      <c r="BZ6" s="76" t="s">
        <v>6</v>
      </c>
      <c r="CA6" s="76" t="s">
        <v>7</v>
      </c>
      <c r="CB6" s="76" t="s">
        <v>8</v>
      </c>
      <c r="CC6" s="76" t="s">
        <v>15</v>
      </c>
      <c r="CD6" s="76" t="s">
        <v>16</v>
      </c>
      <c r="CE6" s="76" t="s">
        <v>17</v>
      </c>
      <c r="CF6" s="76" t="s">
        <v>0</v>
      </c>
    </row>
    <row r="7" spans="2:85" x14ac:dyDescent="0.25">
      <c r="Y7" s="3">
        <v>2019</v>
      </c>
      <c r="Z7" s="4">
        <v>4487509.6547920136</v>
      </c>
      <c r="AA7" s="4">
        <v>190182.52645204938</v>
      </c>
      <c r="AB7" s="4">
        <v>17050790.906476557</v>
      </c>
      <c r="AC7" s="4">
        <v>4505785.8446796592</v>
      </c>
      <c r="AD7" s="4">
        <v>22966875.723209929</v>
      </c>
      <c r="AE7" s="4">
        <v>1523513.4578287739</v>
      </c>
      <c r="AF7" s="4">
        <v>3137682.0872020312</v>
      </c>
      <c r="AG7" s="4">
        <v>0</v>
      </c>
      <c r="AH7" s="4">
        <v>421791.06579987233</v>
      </c>
      <c r="AI7" s="4">
        <v>56627.654249438121</v>
      </c>
      <c r="AJ7" s="4">
        <v>1020009.9431125725</v>
      </c>
      <c r="AK7" s="7">
        <v>55360768.863802895</v>
      </c>
      <c r="AM7" s="3">
        <v>2019</v>
      </c>
      <c r="AN7" s="18">
        <v>8.1223924751735446</v>
      </c>
      <c r="AO7" s="18">
        <v>1.4644054536807801E-2</v>
      </c>
      <c r="AP7" s="18">
        <v>24.382630996261476</v>
      </c>
      <c r="AQ7" s="18">
        <v>17.671692082833623</v>
      </c>
      <c r="AR7" s="18">
        <v>47.954836510062322</v>
      </c>
      <c r="AS7" s="18">
        <v>2.7027128741882449</v>
      </c>
      <c r="AT7" s="18">
        <v>2.1179354088613711</v>
      </c>
      <c r="AU7" s="18">
        <v>0</v>
      </c>
      <c r="AV7" s="18">
        <v>0.63268659869980848</v>
      </c>
      <c r="AW7" s="18">
        <v>2.8313827124719061E-2</v>
      </c>
      <c r="AX7" s="18">
        <v>4.0800397724502901E-3</v>
      </c>
      <c r="AY7" s="16">
        <v>103.63192486751437</v>
      </c>
      <c r="BB7" s="14" t="s">
        <v>47</v>
      </c>
      <c r="BC7" s="74">
        <f>SUM(Z195:AI195)/1000</f>
        <v>1671.5189683501449</v>
      </c>
      <c r="BD7" s="74">
        <f>SUM(Z300:AI300)/1000</f>
        <v>7084.8696188623526</v>
      </c>
      <c r="BE7" s="74">
        <f>SUM(Z111:AI111)/1000</f>
        <v>33552.990350271255</v>
      </c>
      <c r="BF7" s="74">
        <f>SUM(Z174:AI174)/1000</f>
        <v>10991.846242385405</v>
      </c>
      <c r="BG7" s="74">
        <f>SUM(BC7:BF7)</f>
        <v>53301.225179869158</v>
      </c>
      <c r="BH7" s="33"/>
      <c r="BK7" s="14" t="s">
        <v>47</v>
      </c>
      <c r="BL7" s="75">
        <f>SUM(AN195:AW195)</f>
        <v>2.390272124740707</v>
      </c>
      <c r="BM7" s="75">
        <f>SUM(AN300:AW300)</f>
        <v>21.680078020237655</v>
      </c>
      <c r="BN7" s="75">
        <f>SUM(AN111:AW111)</f>
        <v>62.614733202559307</v>
      </c>
      <c r="BO7" s="75">
        <f>SUM(AN174:AW174)</f>
        <v>15.954347084227917</v>
      </c>
      <c r="BP7" s="75">
        <f>SUM(BL7:BO7)</f>
        <v>102.63943043176559</v>
      </c>
      <c r="BT7" s="14" t="s">
        <v>47</v>
      </c>
      <c r="BU7" s="74">
        <f t="shared" ref="BU7:CE7" si="0">Z6</f>
        <v>5605419.5042864345</v>
      </c>
      <c r="BV7" s="74">
        <f t="shared" si="0"/>
        <v>198570.12995863659</v>
      </c>
      <c r="BW7" s="74">
        <f t="shared" si="0"/>
        <v>16803353.451528855</v>
      </c>
      <c r="BX7" s="74">
        <f t="shared" si="0"/>
        <v>4559539.3423565589</v>
      </c>
      <c r="BY7" s="74">
        <f t="shared" si="0"/>
        <v>21893138.658776712</v>
      </c>
      <c r="BZ7" s="74">
        <f t="shared" si="0"/>
        <v>1492178.1170607887</v>
      </c>
      <c r="CA7" s="74">
        <f t="shared" si="0"/>
        <v>2285823.1439929903</v>
      </c>
      <c r="CB7" s="74">
        <f t="shared" si="0"/>
        <v>0</v>
      </c>
      <c r="CC7" s="74">
        <f t="shared" si="0"/>
        <v>432492.95525065868</v>
      </c>
      <c r="CD7" s="74">
        <f t="shared" si="0"/>
        <v>30709.876657527522</v>
      </c>
      <c r="CE7" s="74">
        <f t="shared" si="0"/>
        <v>901955.96459896094</v>
      </c>
      <c r="CF7" s="74">
        <f>SUBTOTAL(9,BU7:CE7)</f>
        <v>54203181.144468121</v>
      </c>
    </row>
    <row r="8" spans="2:85" x14ac:dyDescent="0.25">
      <c r="Y8" s="2">
        <v>2020</v>
      </c>
      <c r="Z8" s="4">
        <v>3512376.5973149352</v>
      </c>
      <c r="AA8" s="4">
        <v>182234.3686419666</v>
      </c>
      <c r="AB8" s="4">
        <v>17265186.167484388</v>
      </c>
      <c r="AC8" s="4">
        <v>4436018.6068403972</v>
      </c>
      <c r="AD8" s="4">
        <v>23669808.908035003</v>
      </c>
      <c r="AE8" s="4">
        <v>1553533.2202564636</v>
      </c>
      <c r="AF8" s="4">
        <v>4185602.7669175104</v>
      </c>
      <c r="AG8" s="4">
        <v>0</v>
      </c>
      <c r="AH8" s="4">
        <v>414164.93113505351</v>
      </c>
      <c r="AI8" s="4">
        <v>90118.214424985374</v>
      </c>
      <c r="AJ8" s="4">
        <v>1162151.9454052374</v>
      </c>
      <c r="AK8" s="7">
        <v>56471195.726455942</v>
      </c>
      <c r="AM8" s="2">
        <v>2020</v>
      </c>
      <c r="AN8" s="18">
        <v>6.3574016411400311</v>
      </c>
      <c r="AO8" s="18">
        <v>1.4032046385431429E-2</v>
      </c>
      <c r="AP8" s="18">
        <v>24.689216219502676</v>
      </c>
      <c r="AQ8" s="18">
        <v>17.398064976028039</v>
      </c>
      <c r="AR8" s="18">
        <v>49.422560999977087</v>
      </c>
      <c r="AS8" s="18">
        <v>2.7559679327349662</v>
      </c>
      <c r="AT8" s="18">
        <v>2.8252818676693194</v>
      </c>
      <c r="AU8" s="18">
        <v>0</v>
      </c>
      <c r="AV8" s="18">
        <v>0.62124739670258022</v>
      </c>
      <c r="AW8" s="18">
        <v>4.5059107212492691E-2</v>
      </c>
      <c r="AX8" s="18">
        <v>4.6486077816209493E-3</v>
      </c>
      <c r="AY8" s="16">
        <v>104.13348079513426</v>
      </c>
      <c r="BH8" s="33"/>
    </row>
    <row r="9" spans="2:85" x14ac:dyDescent="0.25">
      <c r="Y9" s="3">
        <v>2021</v>
      </c>
      <c r="Z9" s="4">
        <v>2691603.6875327229</v>
      </c>
      <c r="AA9" s="4">
        <v>174570.33233886625</v>
      </c>
      <c r="AB9" s="4">
        <v>17338504.798209898</v>
      </c>
      <c r="AC9" s="4">
        <v>4244483.4469804857</v>
      </c>
      <c r="AD9" s="4">
        <v>24081470.088226575</v>
      </c>
      <c r="AE9" s="4">
        <v>1565034.602444866</v>
      </c>
      <c r="AF9" s="4">
        <v>5332908.8998863446</v>
      </c>
      <c r="AG9" s="4">
        <v>0</v>
      </c>
      <c r="AH9" s="4">
        <v>445145.24618707364</v>
      </c>
      <c r="AI9" s="4">
        <v>196522.26995856207</v>
      </c>
      <c r="AJ9" s="4">
        <v>1466437.7396442816</v>
      </c>
      <c r="AK9" s="7">
        <v>57536681.111409679</v>
      </c>
      <c r="AM9" s="3">
        <v>2021</v>
      </c>
      <c r="AN9" s="18">
        <v>4.8718026744342282</v>
      </c>
      <c r="AO9" s="18">
        <v>1.3441915590092703E-2</v>
      </c>
      <c r="AP9" s="18">
        <v>24.794061861440156</v>
      </c>
      <c r="AQ9" s="18">
        <v>16.646864079057465</v>
      </c>
      <c r="AR9" s="18">
        <v>50.282109544217093</v>
      </c>
      <c r="AS9" s="18">
        <v>2.7763713847371925</v>
      </c>
      <c r="AT9" s="18">
        <v>3.5997135074232829</v>
      </c>
      <c r="AU9" s="18">
        <v>0</v>
      </c>
      <c r="AV9" s="18">
        <v>0.6677178692806105</v>
      </c>
      <c r="AW9" s="18">
        <v>9.8261134979281031E-2</v>
      </c>
      <c r="AX9" s="18">
        <v>5.8657509585771251E-3</v>
      </c>
      <c r="AY9" s="16">
        <v>103.75620972211797</v>
      </c>
      <c r="BB9" s="33" t="s">
        <v>322</v>
      </c>
      <c r="BH9" s="33"/>
      <c r="BK9" s="33" t="s">
        <v>323</v>
      </c>
      <c r="BT9" s="33" t="s">
        <v>324</v>
      </c>
    </row>
    <row r="10" spans="2:85" x14ac:dyDescent="0.25">
      <c r="Y10" s="2">
        <v>2022</v>
      </c>
      <c r="Z10" s="4">
        <v>2017379.0750873529</v>
      </c>
      <c r="AA10" s="4">
        <v>166891.01887989289</v>
      </c>
      <c r="AB10" s="4">
        <v>17260395.591569446</v>
      </c>
      <c r="AC10" s="4">
        <v>4030901.6881813309</v>
      </c>
      <c r="AD10" s="4">
        <v>24206012.298988014</v>
      </c>
      <c r="AE10" s="4">
        <v>1559523.6564961309</v>
      </c>
      <c r="AF10" s="4">
        <v>6575664.1762767965</v>
      </c>
      <c r="AG10" s="4">
        <v>0</v>
      </c>
      <c r="AH10" s="4">
        <v>496051.4774555692</v>
      </c>
      <c r="AI10" s="4">
        <v>363696.20123035525</v>
      </c>
      <c r="AJ10" s="4">
        <v>1895730.7455277438</v>
      </c>
      <c r="AK10" s="7">
        <v>58572245.929692633</v>
      </c>
      <c r="AM10" s="2">
        <v>2022</v>
      </c>
      <c r="AN10" s="18">
        <v>3.6514561259081084</v>
      </c>
      <c r="AO10" s="18">
        <v>1.2850608453751753E-2</v>
      </c>
      <c r="AP10" s="18">
        <v>24.682365695944306</v>
      </c>
      <c r="AQ10" s="18">
        <v>15.809196421047179</v>
      </c>
      <c r="AR10" s="18">
        <v>50.542153680286972</v>
      </c>
      <c r="AS10" s="18">
        <v>2.7665949666241358</v>
      </c>
      <c r="AT10" s="18">
        <v>4.4385733189868377</v>
      </c>
      <c r="AU10" s="18">
        <v>0</v>
      </c>
      <c r="AV10" s="18">
        <v>0.74407721618335376</v>
      </c>
      <c r="AW10" s="18">
        <v>0.18184810061517762</v>
      </c>
      <c r="AX10" s="18">
        <v>7.5829229821109765E-3</v>
      </c>
      <c r="AY10" s="16">
        <v>102.83669905703194</v>
      </c>
      <c r="BA10">
        <v>1</v>
      </c>
    </row>
    <row r="11" spans="2:85" x14ac:dyDescent="0.25">
      <c r="Y11" s="3">
        <v>2023</v>
      </c>
      <c r="Z11" s="4">
        <v>1478902.1439129114</v>
      </c>
      <c r="AA11" s="4">
        <v>158905.33013065299</v>
      </c>
      <c r="AB11" s="4">
        <v>17029127.633754864</v>
      </c>
      <c r="AC11" s="4">
        <v>3796027.9540756033</v>
      </c>
      <c r="AD11" s="4">
        <v>24068815.429916784</v>
      </c>
      <c r="AE11" s="4">
        <v>1539315.93088446</v>
      </c>
      <c r="AF11" s="4">
        <v>7911019.4298425447</v>
      </c>
      <c r="AG11" s="4">
        <v>0</v>
      </c>
      <c r="AH11" s="4">
        <v>564798.78978244145</v>
      </c>
      <c r="AI11" s="4">
        <v>593229.25118633965</v>
      </c>
      <c r="AJ11" s="4">
        <v>2451843.2338313367</v>
      </c>
      <c r="AK11" s="7">
        <v>59591985.127317943</v>
      </c>
      <c r="AM11" s="3">
        <v>2023</v>
      </c>
      <c r="AN11" s="18">
        <v>2.6768128804823696</v>
      </c>
      <c r="AO11" s="18">
        <v>1.223571042006028E-2</v>
      </c>
      <c r="AP11" s="18">
        <v>24.351652516269453</v>
      </c>
      <c r="AQ11" s="18">
        <v>14.888021635884515</v>
      </c>
      <c r="AR11" s="18">
        <v>50.25568661766625</v>
      </c>
      <c r="AS11" s="18">
        <v>2.7307464613890322</v>
      </c>
      <c r="AT11" s="18">
        <v>5.3399381151437169</v>
      </c>
      <c r="AU11" s="18">
        <v>0</v>
      </c>
      <c r="AV11" s="18">
        <v>0.84719818467366204</v>
      </c>
      <c r="AW11" s="18">
        <v>0.29661462559316981</v>
      </c>
      <c r="AX11" s="18">
        <v>9.8073729353253467E-3</v>
      </c>
      <c r="AY11" s="16">
        <v>101.40871412045756</v>
      </c>
      <c r="BA11" s="33">
        <v>1</v>
      </c>
    </row>
    <row r="12" spans="2:85" x14ac:dyDescent="0.25">
      <c r="Y12" s="3">
        <v>2024</v>
      </c>
      <c r="Z12" s="4">
        <v>1087988.1387297388</v>
      </c>
      <c r="AA12" s="4">
        <v>150484.01697265494</v>
      </c>
      <c r="AB12" s="4">
        <v>16644973.483742731</v>
      </c>
      <c r="AC12" s="4">
        <v>3512562.7152620358</v>
      </c>
      <c r="AD12" s="4">
        <v>23702360.070619449</v>
      </c>
      <c r="AE12" s="4">
        <v>1506048.8150596383</v>
      </c>
      <c r="AF12" s="4">
        <v>9330972.7566704713</v>
      </c>
      <c r="AG12" s="4">
        <v>0</v>
      </c>
      <c r="AH12" s="4">
        <v>649011.1812126016</v>
      </c>
      <c r="AI12" s="4">
        <v>886757.62692040403</v>
      </c>
      <c r="AJ12" s="4">
        <v>3136620.5215103971</v>
      </c>
      <c r="AK12" s="7">
        <v>60607779.326700136</v>
      </c>
      <c r="AM12" s="3">
        <v>2024</v>
      </c>
      <c r="AN12" s="18">
        <v>1.9692585311008273</v>
      </c>
      <c r="AO12" s="18">
        <v>1.1587269306894431E-2</v>
      </c>
      <c r="AP12" s="18">
        <v>23.802312081752106</v>
      </c>
      <c r="AQ12" s="18">
        <v>13.776270969257704</v>
      </c>
      <c r="AR12" s="18">
        <v>49.490527827453406</v>
      </c>
      <c r="AS12" s="18">
        <v>2.6717305979157984</v>
      </c>
      <c r="AT12" s="18">
        <v>6.2984066107525685</v>
      </c>
      <c r="AU12" s="18">
        <v>0</v>
      </c>
      <c r="AV12" s="18">
        <v>0.97351677181890239</v>
      </c>
      <c r="AW12" s="18">
        <v>0.44337881346020203</v>
      </c>
      <c r="AX12" s="18">
        <v>1.2546482086041588E-2</v>
      </c>
      <c r="AY12" s="16">
        <v>99.449535954904448</v>
      </c>
      <c r="BA12" s="33">
        <v>1</v>
      </c>
    </row>
    <row r="13" spans="2:85" x14ac:dyDescent="0.25">
      <c r="Y13" s="3">
        <v>2025</v>
      </c>
      <c r="Z13" s="4">
        <v>796677.00803439342</v>
      </c>
      <c r="AA13" s="4">
        <v>141733.16975552775</v>
      </c>
      <c r="AB13" s="4">
        <v>16119989.680865578</v>
      </c>
      <c r="AC13" s="4">
        <v>3208517.8118721317</v>
      </c>
      <c r="AD13" s="4">
        <v>23143242.866806895</v>
      </c>
      <c r="AE13" s="4">
        <v>1459792.0346814939</v>
      </c>
      <c r="AF13" s="4">
        <v>10821630.135351457</v>
      </c>
      <c r="AG13" s="4">
        <v>0</v>
      </c>
      <c r="AH13" s="4">
        <v>748782.3479261077</v>
      </c>
      <c r="AI13" s="4">
        <v>1245966.1059797585</v>
      </c>
      <c r="AJ13" s="4">
        <v>3952256.9305514917</v>
      </c>
      <c r="AK13" s="7">
        <v>61638588.091824837</v>
      </c>
      <c r="AM13" s="3">
        <v>2025</v>
      </c>
      <c r="AN13" s="18">
        <v>1.4419853845422521</v>
      </c>
      <c r="AO13" s="18">
        <v>1.0913454071175636E-2</v>
      </c>
      <c r="AP13" s="18">
        <v>23.051585243637778</v>
      </c>
      <c r="AQ13" s="18">
        <v>12.5838068581625</v>
      </c>
      <c r="AR13" s="18">
        <v>48.323091105892793</v>
      </c>
      <c r="AS13" s="18">
        <v>2.5896710695249703</v>
      </c>
      <c r="AT13" s="18">
        <v>7.3046003413622334</v>
      </c>
      <c r="AU13" s="18">
        <v>0</v>
      </c>
      <c r="AV13" s="18">
        <v>1.1231735218891616</v>
      </c>
      <c r="AW13" s="18">
        <v>0.62298305298987933</v>
      </c>
      <c r="AX13" s="18">
        <v>1.5809027722205965E-2</v>
      </c>
      <c r="AY13" s="16">
        <v>97.06761905979495</v>
      </c>
      <c r="BA13" s="33">
        <v>1</v>
      </c>
    </row>
    <row r="14" spans="2:85" x14ac:dyDescent="0.25">
      <c r="Y14" s="2">
        <v>2026</v>
      </c>
      <c r="Z14" s="4">
        <v>584673.31180234661</v>
      </c>
      <c r="AA14" s="4">
        <v>132884.49013231683</v>
      </c>
      <c r="AB14" s="4">
        <v>15384774.66478955</v>
      </c>
      <c r="AC14" s="4">
        <v>2973884.1944154603</v>
      </c>
      <c r="AD14" s="4">
        <v>22440353.816975437</v>
      </c>
      <c r="AE14" s="4">
        <v>1406651.2420738833</v>
      </c>
      <c r="AF14" s="4">
        <v>12345318.571388675</v>
      </c>
      <c r="AG14" s="4">
        <v>0</v>
      </c>
      <c r="AH14" s="4">
        <v>852610.93830653979</v>
      </c>
      <c r="AI14" s="4">
        <v>1685362.9190286109</v>
      </c>
      <c r="AJ14" s="4">
        <v>4863471.7206044877</v>
      </c>
      <c r="AK14" s="7">
        <v>62669985.869517297</v>
      </c>
      <c r="AM14" s="2">
        <v>2026</v>
      </c>
      <c r="AN14" s="18">
        <v>1.0582586943622474</v>
      </c>
      <c r="AO14" s="18">
        <v>1.0232105740188395E-2</v>
      </c>
      <c r="AP14" s="18">
        <v>22.000227770649055</v>
      </c>
      <c r="AQ14" s="18">
        <v>11.663573810497434</v>
      </c>
      <c r="AR14" s="18">
        <v>46.855458769844702</v>
      </c>
      <c r="AS14" s="18">
        <v>2.4953993034390693</v>
      </c>
      <c r="AT14" s="18">
        <v>8.3330900356873556</v>
      </c>
      <c r="AU14" s="18">
        <v>0</v>
      </c>
      <c r="AV14" s="18">
        <v>1.2789164074598098</v>
      </c>
      <c r="AW14" s="18">
        <v>0.8426814595143054</v>
      </c>
      <c r="AX14" s="18">
        <v>1.9453886882417948E-2</v>
      </c>
      <c r="AY14" s="16">
        <v>94.557292244076592</v>
      </c>
      <c r="BA14" s="33">
        <v>1</v>
      </c>
    </row>
    <row r="15" spans="2:85" x14ac:dyDescent="0.25">
      <c r="Y15" s="3">
        <v>2027</v>
      </c>
      <c r="Z15" s="4">
        <v>434215.1358010518</v>
      </c>
      <c r="AA15" s="4">
        <v>124143.22537953143</v>
      </c>
      <c r="AB15" s="4">
        <v>14583002.06199532</v>
      </c>
      <c r="AC15" s="4">
        <v>2730629.0039626625</v>
      </c>
      <c r="AD15" s="4">
        <v>21612693.431124065</v>
      </c>
      <c r="AE15" s="4">
        <v>1344699.2665103534</v>
      </c>
      <c r="AF15" s="4">
        <v>13889058.454714509</v>
      </c>
      <c r="AG15" s="4">
        <v>0</v>
      </c>
      <c r="AH15" s="4">
        <v>970057.05031965079</v>
      </c>
      <c r="AI15" s="4">
        <v>2201204.1179257603</v>
      </c>
      <c r="AJ15" s="4">
        <v>5839830.746930832</v>
      </c>
      <c r="AK15" s="7">
        <v>63729532.494663745</v>
      </c>
      <c r="AM15" s="3">
        <v>2027</v>
      </c>
      <c r="AN15" s="18">
        <v>0.78592939579990373</v>
      </c>
      <c r="AO15" s="18">
        <v>9.55902835422392E-3</v>
      </c>
      <c r="AP15" s="18">
        <v>20.853692948653311</v>
      </c>
      <c r="AQ15" s="18">
        <v>10.709526953541562</v>
      </c>
      <c r="AR15" s="18">
        <v>45.127303884187036</v>
      </c>
      <c r="AS15" s="18">
        <v>2.385496498789367</v>
      </c>
      <c r="AT15" s="18">
        <v>9.3751144569322928</v>
      </c>
      <c r="AU15" s="18">
        <v>0</v>
      </c>
      <c r="AV15" s="18">
        <v>1.4550855754794763</v>
      </c>
      <c r="AW15" s="18">
        <v>1.1006020589628802</v>
      </c>
      <c r="AX15" s="18">
        <v>2.3359322987723329E-2</v>
      </c>
      <c r="AY15" s="16">
        <v>91.825670123687772</v>
      </c>
      <c r="BA15" s="33">
        <v>1</v>
      </c>
    </row>
    <row r="16" spans="2:85" x14ac:dyDescent="0.25">
      <c r="Y16" s="2">
        <v>2028</v>
      </c>
      <c r="Z16" s="4">
        <v>336155.61496228422</v>
      </c>
      <c r="AA16" s="4">
        <v>115545.58089878778</v>
      </c>
      <c r="AB16" s="4">
        <v>13714693.706039093</v>
      </c>
      <c r="AC16" s="4">
        <v>2479793.6253574817</v>
      </c>
      <c r="AD16" s="4">
        <v>20671915.536527541</v>
      </c>
      <c r="AE16" s="4">
        <v>1271706.0962015199</v>
      </c>
      <c r="AF16" s="4">
        <v>15441843.987234812</v>
      </c>
      <c r="AG16" s="4">
        <v>0</v>
      </c>
      <c r="AH16" s="4">
        <v>1100886.3373424229</v>
      </c>
      <c r="AI16" s="4">
        <v>2794884.3765605642</v>
      </c>
      <c r="AJ16" s="4">
        <v>6880067.7228245009</v>
      </c>
      <c r="AK16" s="7">
        <v>64807492.583949015</v>
      </c>
      <c r="AM16" s="2">
        <v>2028</v>
      </c>
      <c r="AN16" s="18">
        <v>0.60844166308173431</v>
      </c>
      <c r="AO16" s="18">
        <v>8.8970097292066595E-3</v>
      </c>
      <c r="AP16" s="18">
        <v>19.612011999635904</v>
      </c>
      <c r="AQ16" s="18">
        <v>9.7257505986520432</v>
      </c>
      <c r="AR16" s="18">
        <v>43.162959640269506</v>
      </c>
      <c r="AS16" s="18">
        <v>2.2560066146614961</v>
      </c>
      <c r="AT16" s="18">
        <v>10.4232446913835</v>
      </c>
      <c r="AU16" s="18">
        <v>0</v>
      </c>
      <c r="AV16" s="18">
        <v>1.6513295060136346</v>
      </c>
      <c r="AW16" s="18">
        <v>1.3974421882802823</v>
      </c>
      <c r="AX16" s="18">
        <v>2.7520270891298007E-2</v>
      </c>
      <c r="AY16" s="16">
        <v>88.873604182598598</v>
      </c>
      <c r="BA16" s="33">
        <v>1</v>
      </c>
    </row>
    <row r="17" spans="2:53" x14ac:dyDescent="0.25">
      <c r="Y17" s="3">
        <v>2029</v>
      </c>
      <c r="Z17" s="4">
        <v>274738.01490678469</v>
      </c>
      <c r="AA17" s="4">
        <v>106944.3543299653</v>
      </c>
      <c r="AB17" s="4">
        <v>12781660.365314476</v>
      </c>
      <c r="AC17" s="4">
        <v>2222936.9822921725</v>
      </c>
      <c r="AD17" s="4">
        <v>19622684.428599831</v>
      </c>
      <c r="AE17" s="4">
        <v>1185938.4666460694</v>
      </c>
      <c r="AF17" s="4">
        <v>16997276.512698092</v>
      </c>
      <c r="AG17" s="4">
        <v>0</v>
      </c>
      <c r="AH17" s="4">
        <v>1244743.7661139769</v>
      </c>
      <c r="AI17" s="4">
        <v>3467778.6105902824</v>
      </c>
      <c r="AJ17" s="4">
        <v>7981736.2511467692</v>
      </c>
      <c r="AK17" s="7">
        <v>65886437.752638415</v>
      </c>
      <c r="AM17" s="3">
        <v>2029</v>
      </c>
      <c r="AN17" s="18">
        <v>0.49727580698128043</v>
      </c>
      <c r="AO17" s="18">
        <v>8.2347152834073272E-3</v>
      </c>
      <c r="AP17" s="18">
        <v>18.277774322399701</v>
      </c>
      <c r="AQ17" s="18">
        <v>8.7183588445499005</v>
      </c>
      <c r="AR17" s="18">
        <v>40.972165086916448</v>
      </c>
      <c r="AS17" s="18">
        <v>2.1038548398301269</v>
      </c>
      <c r="AT17" s="18">
        <v>11.473161646071214</v>
      </c>
      <c r="AU17" s="18">
        <v>0</v>
      </c>
      <c r="AV17" s="18">
        <v>1.8671156491709653</v>
      </c>
      <c r="AW17" s="18">
        <v>1.7338893052951412</v>
      </c>
      <c r="AX17" s="18">
        <v>3.1926945004587079E-2</v>
      </c>
      <c r="AY17" s="16">
        <v>85.683757161502768</v>
      </c>
      <c r="BA17" s="33">
        <v>1</v>
      </c>
    </row>
    <row r="18" spans="2:53" x14ac:dyDescent="0.25">
      <c r="Y18" s="6">
        <v>2030</v>
      </c>
      <c r="Z18" s="5">
        <v>222242.91586672366</v>
      </c>
      <c r="AA18" s="5">
        <v>98095.80384960954</v>
      </c>
      <c r="AB18" s="5">
        <v>11783149.258494547</v>
      </c>
      <c r="AC18" s="5">
        <v>1962086.0482971279</v>
      </c>
      <c r="AD18" s="5">
        <v>18479425.355783273</v>
      </c>
      <c r="AE18" s="5">
        <v>1087318.2057331519</v>
      </c>
      <c r="AF18" s="5">
        <v>18555753.781965882</v>
      </c>
      <c r="AG18" s="5">
        <v>0</v>
      </c>
      <c r="AH18" s="5">
        <v>1401184.3107261627</v>
      </c>
      <c r="AI18" s="5">
        <v>4221151.2979820287</v>
      </c>
      <c r="AJ18" s="5">
        <v>9131069.8719763942</v>
      </c>
      <c r="AK18" s="8">
        <v>66941476.850674897</v>
      </c>
      <c r="AL18" s="11"/>
      <c r="AM18" s="6">
        <v>2030</v>
      </c>
      <c r="AN18" s="19">
        <v>0.4022596777187698</v>
      </c>
      <c r="AO18" s="19">
        <v>7.5533768964199353E-3</v>
      </c>
      <c r="AP18" s="19">
        <v>16.849903439647203</v>
      </c>
      <c r="AQ18" s="19">
        <v>7.6953014814213363</v>
      </c>
      <c r="AR18" s="19">
        <v>38.585040142875478</v>
      </c>
      <c r="AS18" s="19">
        <v>1.9289024969706112</v>
      </c>
      <c r="AT18" s="19">
        <v>12.525133802826971</v>
      </c>
      <c r="AU18" s="19">
        <v>0</v>
      </c>
      <c r="AV18" s="19">
        <v>2.1017764660892446</v>
      </c>
      <c r="AW18" s="19">
        <v>2.1105756489910146</v>
      </c>
      <c r="AX18" s="19">
        <v>3.652427948790557E-2</v>
      </c>
      <c r="AY18" s="17">
        <v>82.242970812924966</v>
      </c>
      <c r="AZ18" s="11"/>
      <c r="BA18" s="33">
        <v>1</v>
      </c>
    </row>
    <row r="19" spans="2:53" x14ac:dyDescent="0.25">
      <c r="X19">
        <v>1</v>
      </c>
      <c r="AK19" s="9"/>
      <c r="BA19" s="33">
        <v>1</v>
      </c>
    </row>
    <row r="20" spans="2:53" x14ac:dyDescent="0.25">
      <c r="X20">
        <v>2</v>
      </c>
      <c r="BA20" s="33">
        <v>1</v>
      </c>
    </row>
    <row r="21" spans="2:53" x14ac:dyDescent="0.25">
      <c r="X21" s="33">
        <v>3</v>
      </c>
      <c r="BA21" s="33">
        <v>1</v>
      </c>
    </row>
    <row r="22" spans="2:53" x14ac:dyDescent="0.25">
      <c r="X22" s="33">
        <v>4</v>
      </c>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3">
        <v>1</v>
      </c>
    </row>
    <row r="23" spans="2:53" x14ac:dyDescent="0.25">
      <c r="X23" s="33">
        <v>5</v>
      </c>
      <c r="BA23" s="33">
        <v>1</v>
      </c>
    </row>
    <row r="24" spans="2:53" s="33" customFormat="1" x14ac:dyDescent="0.25">
      <c r="X24" s="33">
        <v>6</v>
      </c>
      <c r="BA24" s="33">
        <v>1</v>
      </c>
    </row>
    <row r="25" spans="2:53" x14ac:dyDescent="0.25">
      <c r="B25" t="s">
        <v>158</v>
      </c>
      <c r="Y25" s="33" t="s">
        <v>18</v>
      </c>
      <c r="Z25" s="33"/>
      <c r="AA25" s="33"/>
      <c r="AB25" s="33"/>
      <c r="AC25" s="33"/>
      <c r="AD25" s="33"/>
      <c r="AE25" s="33"/>
      <c r="AF25" s="33"/>
      <c r="AG25" s="33"/>
      <c r="AH25" s="33"/>
      <c r="AI25" s="33"/>
      <c r="AJ25" s="33"/>
      <c r="AK25" s="33"/>
      <c r="AL25" s="33"/>
      <c r="AM25" s="33" t="s">
        <v>126</v>
      </c>
      <c r="AN25" s="33"/>
      <c r="AO25" s="33"/>
      <c r="AP25" s="33"/>
      <c r="AQ25" s="33"/>
      <c r="AR25" s="33"/>
      <c r="AS25" s="33"/>
      <c r="AT25" s="33"/>
      <c r="AU25" s="33"/>
      <c r="AV25" s="33"/>
      <c r="AW25" s="33"/>
      <c r="AX25" s="33"/>
      <c r="AY25" s="33"/>
      <c r="BA25" s="33">
        <v>1</v>
      </c>
    </row>
    <row r="26" spans="2:53" ht="15.75" x14ac:dyDescent="0.25">
      <c r="B26" s="14" t="s">
        <v>240</v>
      </c>
      <c r="C26" s="58" t="s">
        <v>22</v>
      </c>
      <c r="Y26" s="43"/>
      <c r="Z26" s="40" t="s">
        <v>1</v>
      </c>
      <c r="AA26" s="40" t="s">
        <v>2</v>
      </c>
      <c r="AB26" s="40" t="s">
        <v>3</v>
      </c>
      <c r="AC26" s="40" t="s">
        <v>4</v>
      </c>
      <c r="AD26" s="40" t="s">
        <v>5</v>
      </c>
      <c r="AE26" s="40" t="s">
        <v>6</v>
      </c>
      <c r="AF26" s="40" t="s">
        <v>7</v>
      </c>
      <c r="AG26" s="40" t="s">
        <v>8</v>
      </c>
      <c r="AH26" s="40" t="s">
        <v>15</v>
      </c>
      <c r="AI26" s="40" t="s">
        <v>16</v>
      </c>
      <c r="AJ26" s="40" t="s">
        <v>17</v>
      </c>
      <c r="AK26" s="40" t="s">
        <v>0</v>
      </c>
      <c r="AL26" s="33"/>
      <c r="AM26" s="39"/>
      <c r="AN26" s="40" t="s">
        <v>1</v>
      </c>
      <c r="AO26" s="40" t="s">
        <v>2</v>
      </c>
      <c r="AP26" s="40" t="s">
        <v>3</v>
      </c>
      <c r="AQ26" s="40" t="s">
        <v>4</v>
      </c>
      <c r="AR26" s="40" t="s">
        <v>5</v>
      </c>
      <c r="AS26" s="40" t="s">
        <v>6</v>
      </c>
      <c r="AT26" s="40" t="s">
        <v>7</v>
      </c>
      <c r="AU26" s="40" t="s">
        <v>8</v>
      </c>
      <c r="AV26" s="40" t="s">
        <v>15</v>
      </c>
      <c r="AW26" s="40" t="s">
        <v>16</v>
      </c>
      <c r="AX26" s="40" t="s">
        <v>17</v>
      </c>
      <c r="AY26" s="41" t="s">
        <v>0</v>
      </c>
      <c r="BA26" s="33">
        <v>1</v>
      </c>
    </row>
    <row r="27" spans="2:53" x14ac:dyDescent="0.25">
      <c r="Y27" s="2">
        <v>2018</v>
      </c>
      <c r="Z27" s="4">
        <v>481739.54865188728</v>
      </c>
      <c r="AA27" s="4">
        <v>0</v>
      </c>
      <c r="AB27" s="4">
        <v>252341.83262411042</v>
      </c>
      <c r="AC27" s="4">
        <v>0</v>
      </c>
      <c r="AD27" s="4">
        <v>605348.81454433035</v>
      </c>
      <c r="AE27" s="4">
        <v>79823.01863492043</v>
      </c>
      <c r="AF27" s="4">
        <v>109016.72760292256</v>
      </c>
      <c r="AG27" s="4">
        <v>0</v>
      </c>
      <c r="AH27" s="4">
        <v>0</v>
      </c>
      <c r="AI27" s="4">
        <v>0</v>
      </c>
      <c r="AJ27" s="4">
        <v>11495.213651160715</v>
      </c>
      <c r="AK27" s="7">
        <v>1539765.1557093319</v>
      </c>
      <c r="AL27" s="33"/>
      <c r="AM27" s="2">
        <v>2018</v>
      </c>
      <c r="AN27" s="18">
        <v>0.87194858305991607</v>
      </c>
      <c r="AO27" s="18">
        <v>0</v>
      </c>
      <c r="AP27" s="18">
        <v>0.36084882065247792</v>
      </c>
      <c r="AQ27" s="18">
        <v>0</v>
      </c>
      <c r="AR27" s="18">
        <v>1.2639683247685618</v>
      </c>
      <c r="AS27" s="18">
        <v>0.14160603505834884</v>
      </c>
      <c r="AT27" s="18">
        <v>7.3586291131972736E-2</v>
      </c>
      <c r="AU27" s="18">
        <v>0</v>
      </c>
      <c r="AV27" s="18">
        <v>0</v>
      </c>
      <c r="AW27" s="18">
        <v>0</v>
      </c>
      <c r="AX27" s="18">
        <v>4.5980854604642861E-5</v>
      </c>
      <c r="AY27" s="16">
        <v>2.7120040355258821</v>
      </c>
      <c r="BA27" s="33">
        <v>1</v>
      </c>
    </row>
    <row r="28" spans="2:53" x14ac:dyDescent="0.25">
      <c r="Y28" s="3">
        <v>2019</v>
      </c>
      <c r="Z28" s="4">
        <v>355636.98235292442</v>
      </c>
      <c r="AA28" s="4">
        <v>0</v>
      </c>
      <c r="AB28" s="4">
        <v>250074.06250688032</v>
      </c>
      <c r="AC28" s="4">
        <v>0</v>
      </c>
      <c r="AD28" s="4">
        <v>639294.33259050944</v>
      </c>
      <c r="AE28" s="4">
        <v>71694.967357693444</v>
      </c>
      <c r="AF28" s="4">
        <v>130046.83273495531</v>
      </c>
      <c r="AG28" s="4">
        <v>0</v>
      </c>
      <c r="AH28" s="4">
        <v>0</v>
      </c>
      <c r="AI28" s="4">
        <v>0</v>
      </c>
      <c r="AJ28" s="4">
        <v>12923.435632963359</v>
      </c>
      <c r="AK28" s="7">
        <v>1459670.6131759263</v>
      </c>
      <c r="AL28" s="33"/>
      <c r="AM28" s="3">
        <v>2019</v>
      </c>
      <c r="AN28" s="18">
        <v>0.64370293805879319</v>
      </c>
      <c r="AO28" s="18">
        <v>0</v>
      </c>
      <c r="AP28" s="18">
        <v>0.35760590938483888</v>
      </c>
      <c r="AQ28" s="18">
        <v>0</v>
      </c>
      <c r="AR28" s="18">
        <v>1.3348465664489837</v>
      </c>
      <c r="AS28" s="18">
        <v>0.12718687209254817</v>
      </c>
      <c r="AT28" s="18">
        <v>8.7781612096094835E-2</v>
      </c>
      <c r="AU28" s="18">
        <v>0</v>
      </c>
      <c r="AV28" s="18">
        <v>0</v>
      </c>
      <c r="AW28" s="18">
        <v>0</v>
      </c>
      <c r="AX28" s="18">
        <v>5.1693742531853435E-5</v>
      </c>
      <c r="AY28" s="16">
        <v>2.5511755918237906</v>
      </c>
      <c r="BA28" s="33">
        <v>1</v>
      </c>
    </row>
    <row r="29" spans="2:53" x14ac:dyDescent="0.25">
      <c r="Y29" s="2">
        <v>2020</v>
      </c>
      <c r="Z29" s="4">
        <v>258258.66207309067</v>
      </c>
      <c r="AA29" s="4">
        <v>0</v>
      </c>
      <c r="AB29" s="4">
        <v>245848.62813782124</v>
      </c>
      <c r="AC29" s="4">
        <v>0</v>
      </c>
      <c r="AD29" s="4">
        <v>665005.36028797226</v>
      </c>
      <c r="AE29" s="4">
        <v>63067.098476382773</v>
      </c>
      <c r="AF29" s="4">
        <v>149768.2704714009</v>
      </c>
      <c r="AG29" s="4">
        <v>0</v>
      </c>
      <c r="AH29" s="4">
        <v>0</v>
      </c>
      <c r="AI29" s="4">
        <v>0</v>
      </c>
      <c r="AJ29" s="4">
        <v>14180.35726168277</v>
      </c>
      <c r="AK29" s="7">
        <v>1396128.3767083506</v>
      </c>
      <c r="AL29" s="33"/>
      <c r="AM29" s="2">
        <v>2020</v>
      </c>
      <c r="AN29" s="18">
        <v>0.46744817835229407</v>
      </c>
      <c r="AO29" s="18">
        <v>0</v>
      </c>
      <c r="AP29" s="18">
        <v>0.35156353823708442</v>
      </c>
      <c r="AQ29" s="18">
        <v>0</v>
      </c>
      <c r="AR29" s="18">
        <v>1.388531192281286</v>
      </c>
      <c r="AS29" s="18">
        <v>0.11188103269710303</v>
      </c>
      <c r="AT29" s="18">
        <v>0.10109358256819562</v>
      </c>
      <c r="AU29" s="18">
        <v>0</v>
      </c>
      <c r="AV29" s="18">
        <v>0</v>
      </c>
      <c r="AW29" s="18">
        <v>0</v>
      </c>
      <c r="AX29" s="18">
        <v>5.672142904673108E-5</v>
      </c>
      <c r="AY29" s="16">
        <v>2.4205742455650094</v>
      </c>
      <c r="BA29" s="33">
        <v>1</v>
      </c>
    </row>
    <row r="30" spans="2:53" x14ac:dyDescent="0.25">
      <c r="Y30" s="3">
        <v>2021</v>
      </c>
      <c r="Z30" s="4">
        <v>184090.25124980207</v>
      </c>
      <c r="AA30" s="4">
        <v>0</v>
      </c>
      <c r="AB30" s="4">
        <v>239268.59124320376</v>
      </c>
      <c r="AC30" s="4">
        <v>0</v>
      </c>
      <c r="AD30" s="4">
        <v>679471.17345111968</v>
      </c>
      <c r="AE30" s="4">
        <v>55073.61574031465</v>
      </c>
      <c r="AF30" s="4">
        <v>168675.29752729516</v>
      </c>
      <c r="AG30" s="4">
        <v>0</v>
      </c>
      <c r="AH30" s="4">
        <v>0</v>
      </c>
      <c r="AI30" s="4">
        <v>175.54477556193672</v>
      </c>
      <c r="AJ30" s="4">
        <v>15974.529116929645</v>
      </c>
      <c r="AK30" s="7">
        <v>1342729.0031042269</v>
      </c>
      <c r="AL30" s="33"/>
      <c r="AM30" s="3">
        <v>2021</v>
      </c>
      <c r="AN30" s="18">
        <v>0.33320335476214175</v>
      </c>
      <c r="AO30" s="18">
        <v>0</v>
      </c>
      <c r="AP30" s="18">
        <v>0.34215408547778137</v>
      </c>
      <c r="AQ30" s="18">
        <v>0</v>
      </c>
      <c r="AR30" s="18">
        <v>1.418735810165938</v>
      </c>
      <c r="AS30" s="18">
        <v>9.770059432331818E-2</v>
      </c>
      <c r="AT30" s="18">
        <v>0.11385582583092423</v>
      </c>
      <c r="AU30" s="18">
        <v>0</v>
      </c>
      <c r="AV30" s="18">
        <v>0</v>
      </c>
      <c r="AW30" s="18">
        <v>8.777238778096836E-5</v>
      </c>
      <c r="AX30" s="18">
        <v>6.3898116467718584E-5</v>
      </c>
      <c r="AY30" s="16">
        <v>2.3058013410643525</v>
      </c>
      <c r="BA30" s="33">
        <v>1</v>
      </c>
    </row>
    <row r="31" spans="2:53" x14ac:dyDescent="0.25">
      <c r="Y31" s="2">
        <v>2022</v>
      </c>
      <c r="Z31" s="4">
        <v>127766.2455087522</v>
      </c>
      <c r="AA31" s="4">
        <v>0</v>
      </c>
      <c r="AB31" s="4">
        <v>230992.10642085495</v>
      </c>
      <c r="AC31" s="4">
        <v>0</v>
      </c>
      <c r="AD31" s="4">
        <v>681444.5616828535</v>
      </c>
      <c r="AE31" s="4">
        <v>48067.83222357562</v>
      </c>
      <c r="AF31" s="4">
        <v>186407.31916607684</v>
      </c>
      <c r="AG31" s="4">
        <v>0</v>
      </c>
      <c r="AH31" s="4">
        <v>0</v>
      </c>
      <c r="AI31" s="4">
        <v>524.878878930155</v>
      </c>
      <c r="AJ31" s="4">
        <v>18249.214327954083</v>
      </c>
      <c r="AK31" s="7">
        <v>1293452.1582089972</v>
      </c>
      <c r="AL31" s="33"/>
      <c r="AM31" s="2">
        <v>2022</v>
      </c>
      <c r="AN31" s="18">
        <v>0.23125690437084148</v>
      </c>
      <c r="AO31" s="18">
        <v>0</v>
      </c>
      <c r="AP31" s="18">
        <v>0.33031871218182257</v>
      </c>
      <c r="AQ31" s="18">
        <v>0</v>
      </c>
      <c r="AR31" s="18">
        <v>1.4228562447937982</v>
      </c>
      <c r="AS31" s="18">
        <v>8.5272334364623142E-2</v>
      </c>
      <c r="AT31" s="18">
        <v>0.12582494043710188</v>
      </c>
      <c r="AU31" s="18">
        <v>0</v>
      </c>
      <c r="AV31" s="18">
        <v>0</v>
      </c>
      <c r="AW31" s="18">
        <v>2.624394394650775E-4</v>
      </c>
      <c r="AX31" s="18">
        <v>7.2996857311816336E-5</v>
      </c>
      <c r="AY31" s="16">
        <v>2.1958645724449641</v>
      </c>
      <c r="BA31" s="33">
        <v>1</v>
      </c>
    </row>
    <row r="32" spans="2:53" x14ac:dyDescent="0.25">
      <c r="Y32" s="3">
        <v>2023</v>
      </c>
      <c r="Z32" s="4">
        <v>85122.18940756224</v>
      </c>
      <c r="AA32" s="4">
        <v>0</v>
      </c>
      <c r="AB32" s="4">
        <v>221641.84897669675</v>
      </c>
      <c r="AC32" s="4">
        <v>0</v>
      </c>
      <c r="AD32" s="4">
        <v>671189.13540505094</v>
      </c>
      <c r="AE32" s="4">
        <v>42066.251315891765</v>
      </c>
      <c r="AF32" s="4">
        <v>203245.97321630371</v>
      </c>
      <c r="AG32" s="4">
        <v>0</v>
      </c>
      <c r="AH32" s="4">
        <v>0</v>
      </c>
      <c r="AI32" s="4">
        <v>1046.2600282059418</v>
      </c>
      <c r="AJ32" s="4">
        <v>20968.839202499919</v>
      </c>
      <c r="AK32" s="7">
        <v>1245280.4975522114</v>
      </c>
      <c r="AL32" s="33"/>
      <c r="AM32" s="3">
        <v>2023</v>
      </c>
      <c r="AN32" s="18">
        <v>0.15407116282768765</v>
      </c>
      <c r="AO32" s="18">
        <v>0</v>
      </c>
      <c r="AP32" s="18">
        <v>0.31694784403667636</v>
      </c>
      <c r="AQ32" s="18">
        <v>0</v>
      </c>
      <c r="AR32" s="18">
        <v>1.4014429147257463</v>
      </c>
      <c r="AS32" s="18">
        <v>7.4625529834391996E-2</v>
      </c>
      <c r="AT32" s="18">
        <v>0.13719103192100501</v>
      </c>
      <c r="AU32" s="18">
        <v>0</v>
      </c>
      <c r="AV32" s="18">
        <v>0</v>
      </c>
      <c r="AW32" s="18">
        <v>5.2313001410297087E-4</v>
      </c>
      <c r="AX32" s="18">
        <v>8.3875356809999684E-5</v>
      </c>
      <c r="AY32" s="16">
        <v>2.0848854887164205</v>
      </c>
      <c r="BA32" s="33">
        <v>1</v>
      </c>
    </row>
    <row r="33" spans="2:63" x14ac:dyDescent="0.25">
      <c r="Y33" s="3">
        <v>2024</v>
      </c>
      <c r="Z33" s="4">
        <v>53498.001046536199</v>
      </c>
      <c r="AA33" s="4">
        <v>0</v>
      </c>
      <c r="AB33" s="4">
        <v>212217.03853171016</v>
      </c>
      <c r="AC33" s="4">
        <v>0</v>
      </c>
      <c r="AD33" s="4">
        <v>649411.13274897274</v>
      </c>
      <c r="AE33" s="4">
        <v>37110.521659669306</v>
      </c>
      <c r="AF33" s="4">
        <v>219713.91890233362</v>
      </c>
      <c r="AG33" s="4">
        <v>0</v>
      </c>
      <c r="AH33" s="4">
        <v>0</v>
      </c>
      <c r="AI33" s="4">
        <v>1737.9590195429087</v>
      </c>
      <c r="AJ33" s="4">
        <v>24111.871377941214</v>
      </c>
      <c r="AK33" s="7">
        <v>1197800.4432867062</v>
      </c>
      <c r="AL33" s="33"/>
      <c r="AM33" s="3">
        <v>2024</v>
      </c>
      <c r="AN33" s="18">
        <v>9.6831381894230517E-2</v>
      </c>
      <c r="AO33" s="18">
        <v>0</v>
      </c>
      <c r="AP33" s="18">
        <v>0.30347036510034553</v>
      </c>
      <c r="AQ33" s="18">
        <v>0</v>
      </c>
      <c r="AR33" s="18">
        <v>1.3559704451798551</v>
      </c>
      <c r="AS33" s="18">
        <v>6.5834065424253352E-2</v>
      </c>
      <c r="AT33" s="18">
        <v>0.1483068952590752</v>
      </c>
      <c r="AU33" s="18">
        <v>0</v>
      </c>
      <c r="AV33" s="18">
        <v>0</v>
      </c>
      <c r="AW33" s="18">
        <v>8.6897950977145441E-4</v>
      </c>
      <c r="AX33" s="18">
        <v>9.6447485511764859E-5</v>
      </c>
      <c r="AY33" s="16">
        <v>1.9713785798530428</v>
      </c>
      <c r="BA33" s="33">
        <v>1</v>
      </c>
    </row>
    <row r="34" spans="2:63" x14ac:dyDescent="0.25">
      <c r="Y34" s="3">
        <v>2025</v>
      </c>
      <c r="Z34" s="4">
        <v>31140.398775253023</v>
      </c>
      <c r="AA34" s="4">
        <v>0</v>
      </c>
      <c r="AB34" s="4">
        <v>203695.41239955579</v>
      </c>
      <c r="AC34" s="4">
        <v>0</v>
      </c>
      <c r="AD34" s="4">
        <v>617652.60756189539</v>
      </c>
      <c r="AE34" s="4">
        <v>33144.625677377277</v>
      </c>
      <c r="AF34" s="4">
        <v>236091.12919523008</v>
      </c>
      <c r="AG34" s="4">
        <v>0</v>
      </c>
      <c r="AH34" s="4">
        <v>0</v>
      </c>
      <c r="AI34" s="4">
        <v>2598.259639244427</v>
      </c>
      <c r="AJ34" s="4">
        <v>27671.453098192236</v>
      </c>
      <c r="AK34" s="7">
        <v>1151993.8863467483</v>
      </c>
      <c r="AL34" s="33"/>
      <c r="AM34" s="3">
        <v>2025</v>
      </c>
      <c r="AN34" s="18">
        <v>5.6364121783207967E-2</v>
      </c>
      <c r="AO34" s="18">
        <v>0</v>
      </c>
      <c r="AP34" s="18">
        <v>0.29128443973136481</v>
      </c>
      <c r="AQ34" s="18">
        <v>0</v>
      </c>
      <c r="AR34" s="18">
        <v>1.2896586445892377</v>
      </c>
      <c r="AS34" s="18">
        <v>5.8798565951667284E-2</v>
      </c>
      <c r="AT34" s="18">
        <v>0.15936151220678033</v>
      </c>
      <c r="AU34" s="18">
        <v>0</v>
      </c>
      <c r="AV34" s="18">
        <v>0</v>
      </c>
      <c r="AW34" s="18">
        <v>1.2991298196222134E-3</v>
      </c>
      <c r="AX34" s="18">
        <v>1.1068581239276894E-4</v>
      </c>
      <c r="AY34" s="16">
        <v>1.856877099894273</v>
      </c>
      <c r="BA34" s="33">
        <v>1</v>
      </c>
    </row>
    <row r="35" spans="2:63" x14ac:dyDescent="0.25">
      <c r="Y35" s="2">
        <v>2026</v>
      </c>
      <c r="Z35" s="4">
        <v>16352.709268368711</v>
      </c>
      <c r="AA35" s="4">
        <v>0</v>
      </c>
      <c r="AB35" s="4">
        <v>196263.07666138411</v>
      </c>
      <c r="AC35" s="4">
        <v>0</v>
      </c>
      <c r="AD35" s="4">
        <v>579250.27395908709</v>
      </c>
      <c r="AE35" s="4">
        <v>30000.309032673009</v>
      </c>
      <c r="AF35" s="4">
        <v>251667.74739009875</v>
      </c>
      <c r="AG35" s="4">
        <v>0</v>
      </c>
      <c r="AH35" s="4">
        <v>0</v>
      </c>
      <c r="AI35" s="4">
        <v>3794.2645972571277</v>
      </c>
      <c r="AJ35" s="4">
        <v>31881.323112228056</v>
      </c>
      <c r="AK35" s="7">
        <v>1109209.7040210967</v>
      </c>
      <c r="AL35" s="33"/>
      <c r="AM35" s="2">
        <v>2026</v>
      </c>
      <c r="AN35" s="18">
        <v>2.9598403775747368E-2</v>
      </c>
      <c r="AO35" s="18">
        <v>0</v>
      </c>
      <c r="AP35" s="18">
        <v>0.28065619962577926</v>
      </c>
      <c r="AQ35" s="18">
        <v>0</v>
      </c>
      <c r="AR35" s="18">
        <v>1.2094745720265738</v>
      </c>
      <c r="AS35" s="18">
        <v>5.3220548223961918E-2</v>
      </c>
      <c r="AT35" s="18">
        <v>0.16987572948831667</v>
      </c>
      <c r="AU35" s="18">
        <v>0</v>
      </c>
      <c r="AV35" s="18">
        <v>0</v>
      </c>
      <c r="AW35" s="18">
        <v>1.8971322986285637E-3</v>
      </c>
      <c r="AX35" s="18">
        <v>1.2752529244891222E-4</v>
      </c>
      <c r="AY35" s="16">
        <v>1.7448501107314562</v>
      </c>
      <c r="BA35" s="33">
        <v>1</v>
      </c>
    </row>
    <row r="36" spans="2:63" x14ac:dyDescent="0.25">
      <c r="Y36" s="3">
        <v>2027</v>
      </c>
      <c r="Z36" s="4">
        <v>7569.4818449365594</v>
      </c>
      <c r="AA36" s="4">
        <v>0</v>
      </c>
      <c r="AB36" s="4">
        <v>190294.99137323539</v>
      </c>
      <c r="AC36" s="4">
        <v>0</v>
      </c>
      <c r="AD36" s="4">
        <v>538121.93895131163</v>
      </c>
      <c r="AE36" s="4">
        <v>27542.670409690596</v>
      </c>
      <c r="AF36" s="4">
        <v>265593.54017125827</v>
      </c>
      <c r="AG36" s="4">
        <v>0</v>
      </c>
      <c r="AH36" s="4">
        <v>0</v>
      </c>
      <c r="AI36" s="4">
        <v>5320.2013897821298</v>
      </c>
      <c r="AJ36" s="4">
        <v>36782.706910281617</v>
      </c>
      <c r="AK36" s="7">
        <v>1071225.5310504963</v>
      </c>
      <c r="AL36" s="33"/>
      <c r="AM36" s="3">
        <v>2027</v>
      </c>
      <c r="AN36" s="18">
        <v>1.3700762139335172E-2</v>
      </c>
      <c r="AO36" s="18">
        <v>0</v>
      </c>
      <c r="AP36" s="18">
        <v>0.27212183766372661</v>
      </c>
      <c r="AQ36" s="18">
        <v>0</v>
      </c>
      <c r="AR36" s="18">
        <v>1.1235986085303387</v>
      </c>
      <c r="AS36" s="18">
        <v>4.8860697306791122E-2</v>
      </c>
      <c r="AT36" s="18">
        <v>0.17927563961559934</v>
      </c>
      <c r="AU36" s="18">
        <v>0</v>
      </c>
      <c r="AV36" s="18">
        <v>0</v>
      </c>
      <c r="AW36" s="18">
        <v>2.6601006948910647E-3</v>
      </c>
      <c r="AX36" s="18">
        <v>1.4713082764112646E-4</v>
      </c>
      <c r="AY36" s="16">
        <v>1.6403647767783229</v>
      </c>
      <c r="BA36" s="33">
        <v>1</v>
      </c>
    </row>
    <row r="37" spans="2:63" x14ac:dyDescent="0.25">
      <c r="Y37" s="2">
        <v>2028</v>
      </c>
      <c r="Z37" s="4">
        <v>3027.0806863848061</v>
      </c>
      <c r="AA37" s="4">
        <v>0</v>
      </c>
      <c r="AB37" s="4">
        <v>185937.82294318068</v>
      </c>
      <c r="AC37" s="4">
        <v>0</v>
      </c>
      <c r="AD37" s="4">
        <v>497231.11315458763</v>
      </c>
      <c r="AE37" s="4">
        <v>25713.778534813562</v>
      </c>
      <c r="AF37" s="4">
        <v>276893.01095892541</v>
      </c>
      <c r="AG37" s="4">
        <v>0</v>
      </c>
      <c r="AH37" s="4">
        <v>0</v>
      </c>
      <c r="AI37" s="4">
        <v>7170.3453800728594</v>
      </c>
      <c r="AJ37" s="4">
        <v>42415.255494263693</v>
      </c>
      <c r="AK37" s="7">
        <v>1038388.4071522286</v>
      </c>
      <c r="AL37" s="33"/>
      <c r="AM37" s="2">
        <v>2028</v>
      </c>
      <c r="AN37" s="18">
        <v>5.4790160423564991E-3</v>
      </c>
      <c r="AO37" s="18">
        <v>0</v>
      </c>
      <c r="AP37" s="18">
        <v>0.26589108680874834</v>
      </c>
      <c r="AQ37" s="18">
        <v>0</v>
      </c>
      <c r="AR37" s="18">
        <v>1.0382185642667789</v>
      </c>
      <c r="AS37" s="18">
        <v>4.5616243120759258E-2</v>
      </c>
      <c r="AT37" s="18">
        <v>0.18690278239727465</v>
      </c>
      <c r="AU37" s="18">
        <v>0</v>
      </c>
      <c r="AV37" s="18">
        <v>0</v>
      </c>
      <c r="AW37" s="18">
        <v>3.5851726900364297E-3</v>
      </c>
      <c r="AX37" s="18">
        <v>1.6966102197705477E-4</v>
      </c>
      <c r="AY37" s="16">
        <v>1.5458625263479311</v>
      </c>
      <c r="BA37" s="33">
        <v>1</v>
      </c>
    </row>
    <row r="38" spans="2:63" x14ac:dyDescent="0.25">
      <c r="Y38" s="3">
        <v>2029</v>
      </c>
      <c r="Z38" s="4">
        <v>1030.343131084159</v>
      </c>
      <c r="AA38" s="4">
        <v>0</v>
      </c>
      <c r="AB38" s="4">
        <v>182923.58048662322</v>
      </c>
      <c r="AC38" s="4">
        <v>0</v>
      </c>
      <c r="AD38" s="4">
        <v>458824.72671877529</v>
      </c>
      <c r="AE38" s="4">
        <v>24428.314381867127</v>
      </c>
      <c r="AF38" s="4">
        <v>284817.88752861018</v>
      </c>
      <c r="AG38" s="4">
        <v>0</v>
      </c>
      <c r="AH38" s="4">
        <v>0</v>
      </c>
      <c r="AI38" s="4">
        <v>9339.0096802784847</v>
      </c>
      <c r="AJ38" s="4">
        <v>48793.751008354331</v>
      </c>
      <c r="AK38" s="7">
        <v>1010157.6129355929</v>
      </c>
      <c r="AL38" s="33"/>
      <c r="AM38" s="3">
        <v>2029</v>
      </c>
      <c r="AN38" s="18">
        <v>1.8649210672623277E-3</v>
      </c>
      <c r="AO38" s="18">
        <v>0</v>
      </c>
      <c r="AP38" s="18">
        <v>0.26158072009587119</v>
      </c>
      <c r="AQ38" s="18">
        <v>0</v>
      </c>
      <c r="AR38" s="18">
        <v>0.95802602938880277</v>
      </c>
      <c r="AS38" s="18">
        <v>4.3335829713432285E-2</v>
      </c>
      <c r="AT38" s="18">
        <v>0.19225207408181189</v>
      </c>
      <c r="AU38" s="18">
        <v>0</v>
      </c>
      <c r="AV38" s="18">
        <v>0</v>
      </c>
      <c r="AW38" s="18">
        <v>4.6695048401392417E-3</v>
      </c>
      <c r="AX38" s="18">
        <v>1.9517500403341733E-4</v>
      </c>
      <c r="AY38" s="16">
        <v>1.4619242541913533</v>
      </c>
      <c r="BB38" t="s">
        <v>282</v>
      </c>
      <c r="BK38" s="33" t="s">
        <v>282</v>
      </c>
    </row>
    <row r="39" spans="2:63" x14ac:dyDescent="0.25">
      <c r="Y39" s="6">
        <v>2030</v>
      </c>
      <c r="Z39" s="5">
        <v>295.20953816633255</v>
      </c>
      <c r="AA39" s="5">
        <v>0</v>
      </c>
      <c r="AB39" s="5">
        <v>180390.19008772567</v>
      </c>
      <c r="AC39" s="5">
        <v>0</v>
      </c>
      <c r="AD39" s="5">
        <v>423876.97409140383</v>
      </c>
      <c r="AE39" s="5">
        <v>23590.825913814446</v>
      </c>
      <c r="AF39" s="5">
        <v>289381.55824924371</v>
      </c>
      <c r="AG39" s="5">
        <v>0</v>
      </c>
      <c r="AH39" s="5">
        <v>0</v>
      </c>
      <c r="AI39" s="5">
        <v>11820.489327818503</v>
      </c>
      <c r="AJ39" s="5">
        <v>55875.121173106134</v>
      </c>
      <c r="AK39" s="8">
        <v>985230.36838127871</v>
      </c>
      <c r="AL39" s="11"/>
      <c r="AM39" s="6">
        <v>2030</v>
      </c>
      <c r="AN39" s="19">
        <v>5.3432926408106198E-4</v>
      </c>
      <c r="AO39" s="19">
        <v>0</v>
      </c>
      <c r="AP39" s="19">
        <v>0.25795797182544772</v>
      </c>
      <c r="AQ39" s="19">
        <v>0</v>
      </c>
      <c r="AR39" s="19">
        <v>0.88505512190285118</v>
      </c>
      <c r="AS39" s="19">
        <v>4.1850125171106832E-2</v>
      </c>
      <c r="AT39" s="19">
        <v>0.1953325518182395</v>
      </c>
      <c r="AU39" s="19">
        <v>0</v>
      </c>
      <c r="AV39" s="19">
        <v>0</v>
      </c>
      <c r="AW39" s="19">
        <v>5.9102446639092516E-3</v>
      </c>
      <c r="AX39" s="19">
        <v>2.2350048469242453E-4</v>
      </c>
      <c r="AY39" s="17">
        <v>1.3868638451303279</v>
      </c>
      <c r="AZ39" s="11"/>
    </row>
    <row r="40" spans="2:63" x14ac:dyDescent="0.25">
      <c r="X40" s="33">
        <v>1</v>
      </c>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row>
    <row r="41" spans="2:63" x14ac:dyDescent="0.25">
      <c r="X41" s="33">
        <v>2</v>
      </c>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row>
    <row r="42" spans="2:63" x14ac:dyDescent="0.25">
      <c r="X42" s="33">
        <v>3</v>
      </c>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row>
    <row r="43" spans="2:63" x14ac:dyDescent="0.25">
      <c r="X43" s="33">
        <v>4</v>
      </c>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row>
    <row r="44" spans="2:63" x14ac:dyDescent="0.25">
      <c r="X44" s="33">
        <v>5</v>
      </c>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row>
    <row r="45" spans="2:63" x14ac:dyDescent="0.25">
      <c r="X45" s="33">
        <v>6</v>
      </c>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row>
    <row r="46" spans="2:63" x14ac:dyDescent="0.25">
      <c r="B46" s="33" t="s">
        <v>156</v>
      </c>
      <c r="C46" s="33"/>
      <c r="D46" s="33"/>
      <c r="E46" s="33"/>
      <c r="F46" s="33"/>
      <c r="G46" s="33"/>
      <c r="H46" s="33"/>
      <c r="I46" s="33"/>
      <c r="J46" s="33"/>
      <c r="K46" s="33"/>
      <c r="L46" s="33"/>
      <c r="M46" s="33"/>
      <c r="N46" s="33"/>
      <c r="O46" s="33"/>
      <c r="U46" s="33"/>
      <c r="V46" s="33"/>
      <c r="W46" s="33"/>
      <c r="X46" s="33"/>
      <c r="Y46" s="33" t="s">
        <v>18</v>
      </c>
      <c r="Z46" s="33"/>
      <c r="AA46" s="33"/>
      <c r="AB46" s="33"/>
      <c r="AC46" s="33"/>
      <c r="AD46" s="33"/>
      <c r="AE46" s="33"/>
      <c r="AF46" s="33"/>
      <c r="AG46" s="33"/>
      <c r="AH46" s="33"/>
      <c r="AI46" s="33"/>
      <c r="AJ46" s="33"/>
      <c r="AK46" s="33"/>
      <c r="AL46" s="33"/>
      <c r="AM46" s="33" t="s">
        <v>126</v>
      </c>
      <c r="AN46" s="33"/>
      <c r="AO46" s="33"/>
      <c r="AP46" s="33"/>
      <c r="AQ46" s="33"/>
      <c r="AR46" s="33"/>
      <c r="AS46" s="33"/>
      <c r="AT46" s="33"/>
      <c r="AU46" s="33"/>
      <c r="AV46" s="33"/>
      <c r="AW46" s="33"/>
      <c r="AX46" s="33"/>
      <c r="AY46" s="33"/>
    </row>
    <row r="47" spans="2:63" ht="15.75" x14ac:dyDescent="0.25">
      <c r="B47" s="14" t="s">
        <v>240</v>
      </c>
      <c r="C47" s="58" t="s">
        <v>22</v>
      </c>
      <c r="D47" s="33"/>
      <c r="E47" s="33"/>
      <c r="F47" s="33"/>
      <c r="G47" s="33"/>
      <c r="H47" s="33"/>
      <c r="I47" s="33"/>
      <c r="J47" s="33"/>
      <c r="K47" s="33"/>
      <c r="L47" s="33"/>
      <c r="M47" s="33"/>
      <c r="N47" s="33"/>
      <c r="O47" s="33"/>
      <c r="U47" s="33"/>
      <c r="V47" s="33"/>
      <c r="W47" s="33"/>
      <c r="X47" s="33"/>
      <c r="Y47" s="43"/>
      <c r="Z47" s="40" t="s">
        <v>1</v>
      </c>
      <c r="AA47" s="40" t="s">
        <v>2</v>
      </c>
      <c r="AB47" s="40" t="s">
        <v>3</v>
      </c>
      <c r="AC47" s="40" t="s">
        <v>4</v>
      </c>
      <c r="AD47" s="40" t="s">
        <v>5</v>
      </c>
      <c r="AE47" s="40" t="s">
        <v>6</v>
      </c>
      <c r="AF47" s="40" t="s">
        <v>7</v>
      </c>
      <c r="AG47" s="40" t="s">
        <v>8</v>
      </c>
      <c r="AH47" s="40" t="s">
        <v>15</v>
      </c>
      <c r="AI47" s="40" t="s">
        <v>16</v>
      </c>
      <c r="AJ47" s="40" t="s">
        <v>17</v>
      </c>
      <c r="AK47" s="40" t="s">
        <v>0</v>
      </c>
      <c r="AL47" s="33"/>
      <c r="AM47" s="39"/>
      <c r="AN47" s="40" t="s">
        <v>1</v>
      </c>
      <c r="AO47" s="40" t="s">
        <v>2</v>
      </c>
      <c r="AP47" s="40" t="s">
        <v>3</v>
      </c>
      <c r="AQ47" s="40" t="s">
        <v>4</v>
      </c>
      <c r="AR47" s="40" t="s">
        <v>5</v>
      </c>
      <c r="AS47" s="40" t="s">
        <v>6</v>
      </c>
      <c r="AT47" s="40" t="s">
        <v>7</v>
      </c>
      <c r="AU47" s="40" t="s">
        <v>8</v>
      </c>
      <c r="AV47" s="40" t="s">
        <v>15</v>
      </c>
      <c r="AW47" s="40" t="s">
        <v>16</v>
      </c>
      <c r="AX47" s="40" t="s">
        <v>17</v>
      </c>
      <c r="AY47" s="41" t="s">
        <v>0</v>
      </c>
    </row>
    <row r="48" spans="2:63" x14ac:dyDescent="0.25">
      <c r="B48" s="33"/>
      <c r="C48" s="33"/>
      <c r="D48" s="33"/>
      <c r="E48" s="33"/>
      <c r="F48" s="33"/>
      <c r="G48" s="33"/>
      <c r="H48" s="33"/>
      <c r="I48" s="33"/>
      <c r="J48" s="33"/>
      <c r="K48" s="33"/>
      <c r="L48" s="33"/>
      <c r="M48" s="33"/>
      <c r="N48" s="33"/>
      <c r="O48" s="33"/>
      <c r="U48" s="33"/>
      <c r="V48" s="33"/>
      <c r="W48" s="33"/>
      <c r="X48" s="33"/>
      <c r="Y48" s="2">
        <v>2018</v>
      </c>
      <c r="Z48" s="4">
        <v>1152757.2860373901</v>
      </c>
      <c r="AA48" s="4">
        <v>0</v>
      </c>
      <c r="AB48" s="4">
        <v>0</v>
      </c>
      <c r="AC48" s="4">
        <v>0</v>
      </c>
      <c r="AD48" s="4">
        <v>10153145.575700851</v>
      </c>
      <c r="AE48" s="4">
        <v>93543.801242977788</v>
      </c>
      <c r="AF48" s="4">
        <v>2083096.9883065668</v>
      </c>
      <c r="AG48" s="4">
        <v>0</v>
      </c>
      <c r="AH48" s="4">
        <v>0</v>
      </c>
      <c r="AI48" s="4">
        <v>0</v>
      </c>
      <c r="AJ48" s="4">
        <v>129.63896701761831</v>
      </c>
      <c r="AK48" s="7">
        <v>13482673.290254803</v>
      </c>
      <c r="AL48" s="36"/>
      <c r="AM48" s="2">
        <v>2018</v>
      </c>
      <c r="AN48" s="18">
        <v>2.0864906877276761</v>
      </c>
      <c r="AO48" s="18">
        <v>0</v>
      </c>
      <c r="AP48" s="18">
        <v>0</v>
      </c>
      <c r="AQ48" s="18">
        <v>0</v>
      </c>
      <c r="AR48" s="18">
        <v>21.199767962063376</v>
      </c>
      <c r="AS48" s="18">
        <v>0.16594670340504258</v>
      </c>
      <c r="AT48" s="18">
        <v>1.4060904671069328</v>
      </c>
      <c r="AU48" s="18">
        <v>0</v>
      </c>
      <c r="AV48" s="18">
        <v>0</v>
      </c>
      <c r="AW48" s="18">
        <v>0</v>
      </c>
      <c r="AX48" s="18">
        <v>5.1855586807047325E-7</v>
      </c>
      <c r="AY48" s="16">
        <v>24.858296338858892</v>
      </c>
    </row>
    <row r="49" spans="2:52" x14ac:dyDescent="0.25">
      <c r="B49" s="33"/>
      <c r="C49" s="33"/>
      <c r="D49" s="33"/>
      <c r="E49" s="33"/>
      <c r="F49" s="33"/>
      <c r="G49" s="33"/>
      <c r="H49" s="33"/>
      <c r="I49" s="33"/>
      <c r="J49" s="33"/>
      <c r="K49" s="33"/>
      <c r="L49" s="33"/>
      <c r="M49" s="33"/>
      <c r="N49" s="33"/>
      <c r="O49" s="33"/>
      <c r="U49" s="33"/>
      <c r="V49" s="33"/>
      <c r="W49" s="33"/>
      <c r="X49" s="33"/>
      <c r="Y49" s="3">
        <v>2019</v>
      </c>
      <c r="Z49" s="4">
        <v>760072.06383875676</v>
      </c>
      <c r="AA49" s="4">
        <v>0</v>
      </c>
      <c r="AB49" s="4">
        <v>0</v>
      </c>
      <c r="AC49" s="4">
        <v>0</v>
      </c>
      <c r="AD49" s="4">
        <v>10086918.886061791</v>
      </c>
      <c r="AE49" s="4">
        <v>77747.123436841692</v>
      </c>
      <c r="AF49" s="4">
        <v>2818138.7113812068</v>
      </c>
      <c r="AG49" s="4">
        <v>0</v>
      </c>
      <c r="AH49" s="4">
        <v>0</v>
      </c>
      <c r="AI49" s="4">
        <v>0</v>
      </c>
      <c r="AJ49" s="4">
        <v>129.63896646575225</v>
      </c>
      <c r="AK49" s="7">
        <v>13743006.423685063</v>
      </c>
      <c r="AL49" s="36"/>
      <c r="AM49" s="3">
        <v>2019</v>
      </c>
      <c r="AN49" s="18">
        <v>1.3757304355481499</v>
      </c>
      <c r="AO49" s="18">
        <v>0</v>
      </c>
      <c r="AP49" s="18">
        <v>0</v>
      </c>
      <c r="AQ49" s="18">
        <v>0</v>
      </c>
      <c r="AR49" s="18">
        <v>21.061486634097019</v>
      </c>
      <c r="AS49" s="18">
        <v>0.13792339697695719</v>
      </c>
      <c r="AT49" s="18">
        <v>1.9022436301823147</v>
      </c>
      <c r="AU49" s="18">
        <v>0</v>
      </c>
      <c r="AV49" s="18">
        <v>0</v>
      </c>
      <c r="AW49" s="18">
        <v>0</v>
      </c>
      <c r="AX49" s="18">
        <v>5.1855586586300904E-7</v>
      </c>
      <c r="AY49" s="16">
        <v>24.477384615360307</v>
      </c>
    </row>
    <row r="50" spans="2:52" x14ac:dyDescent="0.25">
      <c r="B50" s="33"/>
      <c r="C50" s="33"/>
      <c r="D50" s="33"/>
      <c r="E50" s="33"/>
      <c r="F50" s="33"/>
      <c r="G50" s="33"/>
      <c r="H50" s="33"/>
      <c r="I50" s="33"/>
      <c r="J50" s="33"/>
      <c r="K50" s="33"/>
      <c r="L50" s="33"/>
      <c r="M50" s="33"/>
      <c r="N50" s="33"/>
      <c r="O50" s="33"/>
      <c r="U50" s="33"/>
      <c r="V50" s="33"/>
      <c r="W50" s="33"/>
      <c r="X50" s="33"/>
      <c r="Y50" s="2">
        <v>2020</v>
      </c>
      <c r="Z50" s="4">
        <v>464865.96074783098</v>
      </c>
      <c r="AA50" s="4">
        <v>0</v>
      </c>
      <c r="AB50" s="4">
        <v>0</v>
      </c>
      <c r="AC50" s="4">
        <v>0</v>
      </c>
      <c r="AD50" s="4">
        <v>9719947.7390428465</v>
      </c>
      <c r="AE50" s="4">
        <v>61173.718980817241</v>
      </c>
      <c r="AF50" s="4">
        <v>3716279.077140478</v>
      </c>
      <c r="AG50" s="4">
        <v>0</v>
      </c>
      <c r="AH50" s="4">
        <v>0</v>
      </c>
      <c r="AI50" s="4">
        <v>0</v>
      </c>
      <c r="AJ50" s="4">
        <v>663.86817636813475</v>
      </c>
      <c r="AK50" s="7">
        <v>13962930.364088342</v>
      </c>
      <c r="AL50" s="36"/>
      <c r="AM50" s="2">
        <v>2020</v>
      </c>
      <c r="AN50" s="18">
        <v>0.84140738895357403</v>
      </c>
      <c r="AO50" s="18">
        <v>0</v>
      </c>
      <c r="AP50" s="18">
        <v>0</v>
      </c>
      <c r="AQ50" s="18">
        <v>0</v>
      </c>
      <c r="AR50" s="18">
        <v>20.295250879121465</v>
      </c>
      <c r="AS50" s="18">
        <v>0.10852217747196978</v>
      </c>
      <c r="AT50" s="18">
        <v>2.5084883770698228</v>
      </c>
      <c r="AU50" s="18">
        <v>0</v>
      </c>
      <c r="AV50" s="18">
        <v>0</v>
      </c>
      <c r="AW50" s="18">
        <v>0</v>
      </c>
      <c r="AX50" s="18">
        <v>2.6554727054725392E-6</v>
      </c>
      <c r="AY50" s="16">
        <v>23.753671478089537</v>
      </c>
    </row>
    <row r="51" spans="2:52" x14ac:dyDescent="0.25">
      <c r="B51" s="33"/>
      <c r="C51" s="33"/>
      <c r="D51" s="33"/>
      <c r="E51" s="33"/>
      <c r="F51" s="33"/>
      <c r="G51" s="33"/>
      <c r="H51" s="33"/>
      <c r="I51" s="33"/>
      <c r="J51" s="33"/>
      <c r="K51" s="33"/>
      <c r="L51" s="33"/>
      <c r="M51" s="33"/>
      <c r="N51" s="33"/>
      <c r="O51" s="33"/>
      <c r="U51" s="33"/>
      <c r="V51" s="33"/>
      <c r="W51" s="33"/>
      <c r="X51" s="33"/>
      <c r="Y51" s="3">
        <v>2021</v>
      </c>
      <c r="Z51" s="4">
        <v>262162.34771478921</v>
      </c>
      <c r="AA51" s="4">
        <v>0</v>
      </c>
      <c r="AB51" s="4">
        <v>0</v>
      </c>
      <c r="AC51" s="4">
        <v>0</v>
      </c>
      <c r="AD51" s="4">
        <v>9194088.1760535873</v>
      </c>
      <c r="AE51" s="4">
        <v>44999.754999374687</v>
      </c>
      <c r="AF51" s="4">
        <v>4667044.6558431918</v>
      </c>
      <c r="AG51" s="4">
        <v>0</v>
      </c>
      <c r="AH51" s="4">
        <v>0</v>
      </c>
      <c r="AI51" s="4">
        <v>5422.4265747064674</v>
      </c>
      <c r="AJ51" s="4">
        <v>2724.3901504877786</v>
      </c>
      <c r="AK51" s="7">
        <v>14176441.751336139</v>
      </c>
      <c r="AL51" s="36"/>
      <c r="AM51" s="3">
        <v>2021</v>
      </c>
      <c r="AN51" s="18">
        <v>0.47451384936376845</v>
      </c>
      <c r="AO51" s="18">
        <v>0</v>
      </c>
      <c r="AP51" s="18">
        <v>0</v>
      </c>
      <c r="AQ51" s="18">
        <v>0</v>
      </c>
      <c r="AR51" s="18">
        <v>19.197256111599891</v>
      </c>
      <c r="AS51" s="18">
        <v>7.9829565368890687E-2</v>
      </c>
      <c r="AT51" s="18">
        <v>3.1502551426941543</v>
      </c>
      <c r="AU51" s="18">
        <v>0</v>
      </c>
      <c r="AV51" s="18">
        <v>0</v>
      </c>
      <c r="AW51" s="18">
        <v>2.7112132873532337E-3</v>
      </c>
      <c r="AX51" s="18">
        <v>1.0897560601951114E-5</v>
      </c>
      <c r="AY51" s="16">
        <v>22.904576779874656</v>
      </c>
    </row>
    <row r="52" spans="2:52" x14ac:dyDescent="0.25">
      <c r="B52" s="33"/>
      <c r="C52" s="33"/>
      <c r="D52" s="33"/>
      <c r="E52" s="33"/>
      <c r="F52" s="33"/>
      <c r="G52" s="33"/>
      <c r="H52" s="33"/>
      <c r="I52" s="33"/>
      <c r="J52" s="33"/>
      <c r="K52" s="33"/>
      <c r="L52" s="33"/>
      <c r="M52" s="33"/>
      <c r="N52" s="33"/>
      <c r="O52" s="33"/>
      <c r="U52" s="33"/>
      <c r="V52" s="33"/>
      <c r="W52" s="33"/>
      <c r="X52" s="33"/>
      <c r="Y52" s="2">
        <v>2022</v>
      </c>
      <c r="Z52" s="4">
        <v>136057.12124172138</v>
      </c>
      <c r="AA52" s="4">
        <v>0</v>
      </c>
      <c r="AB52" s="4">
        <v>0</v>
      </c>
      <c r="AC52" s="4">
        <v>0</v>
      </c>
      <c r="AD52" s="4">
        <v>8529565.8796813488</v>
      </c>
      <c r="AE52" s="4">
        <v>30478.456960658121</v>
      </c>
      <c r="AF52" s="4">
        <v>5665682.7892362718</v>
      </c>
      <c r="AG52" s="4">
        <v>0</v>
      </c>
      <c r="AH52" s="4">
        <v>0</v>
      </c>
      <c r="AI52" s="4">
        <v>16429.952498277617</v>
      </c>
      <c r="AJ52" s="4">
        <v>6356.8724120721909</v>
      </c>
      <c r="AK52" s="7">
        <v>14384571.072030351</v>
      </c>
      <c r="AL52" s="36"/>
      <c r="AM52" s="2">
        <v>2022</v>
      </c>
      <c r="AN52" s="18">
        <v>0.24626338944751569</v>
      </c>
      <c r="AO52" s="18">
        <v>0</v>
      </c>
      <c r="AP52" s="18">
        <v>0</v>
      </c>
      <c r="AQ52" s="18">
        <v>0</v>
      </c>
      <c r="AR52" s="18">
        <v>17.80973355677466</v>
      </c>
      <c r="AS52" s="18">
        <v>5.4068782648207511E-2</v>
      </c>
      <c r="AT52" s="18">
        <v>3.8243358827344833</v>
      </c>
      <c r="AU52" s="18">
        <v>0</v>
      </c>
      <c r="AV52" s="18">
        <v>0</v>
      </c>
      <c r="AW52" s="18">
        <v>8.2149762491388074E-3</v>
      </c>
      <c r="AX52" s="18">
        <v>2.5427489648288762E-5</v>
      </c>
      <c r="AY52" s="16">
        <v>21.942642015343658</v>
      </c>
    </row>
    <row r="53" spans="2:52" x14ac:dyDescent="0.25">
      <c r="B53" s="33"/>
      <c r="C53" s="33"/>
      <c r="D53" s="33"/>
      <c r="E53" s="33"/>
      <c r="F53" s="33"/>
      <c r="G53" s="33"/>
      <c r="H53" s="33"/>
      <c r="I53" s="33"/>
      <c r="J53" s="33"/>
      <c r="K53" s="33"/>
      <c r="L53" s="33"/>
      <c r="M53" s="33"/>
      <c r="N53" s="33"/>
      <c r="O53" s="33"/>
      <c r="U53" s="33"/>
      <c r="V53" s="33"/>
      <c r="W53" s="33"/>
      <c r="X53" s="33"/>
      <c r="Y53" s="3">
        <v>2023</v>
      </c>
      <c r="Z53" s="4">
        <v>64020.510655857681</v>
      </c>
      <c r="AA53" s="4">
        <v>0</v>
      </c>
      <c r="AB53" s="4">
        <v>0</v>
      </c>
      <c r="AC53" s="4">
        <v>0</v>
      </c>
      <c r="AD53" s="4">
        <v>7757761.8307517329</v>
      </c>
      <c r="AE53" s="4">
        <v>18679.230732776774</v>
      </c>
      <c r="AF53" s="4">
        <v>6707829.3435462108</v>
      </c>
      <c r="AG53" s="4">
        <v>0</v>
      </c>
      <c r="AH53" s="4">
        <v>0</v>
      </c>
      <c r="AI53" s="4">
        <v>33188.910317022484</v>
      </c>
      <c r="AJ53" s="4">
        <v>11604.761234931055</v>
      </c>
      <c r="AK53" s="7">
        <v>14593084.587238532</v>
      </c>
      <c r="AL53" s="36"/>
      <c r="AM53" s="3">
        <v>2023</v>
      </c>
      <c r="AN53" s="18">
        <v>0.1158771242871024</v>
      </c>
      <c r="AO53" s="18">
        <v>0</v>
      </c>
      <c r="AP53" s="18">
        <v>0</v>
      </c>
      <c r="AQ53" s="18">
        <v>0</v>
      </c>
      <c r="AR53" s="18">
        <v>16.198206702609617</v>
      </c>
      <c r="AS53" s="18">
        <v>3.3136955319945996E-2</v>
      </c>
      <c r="AT53" s="18">
        <v>4.5277848068936919</v>
      </c>
      <c r="AU53" s="18">
        <v>0</v>
      </c>
      <c r="AV53" s="18">
        <v>0</v>
      </c>
      <c r="AW53" s="18">
        <v>1.6594455158511243E-2</v>
      </c>
      <c r="AX53" s="18">
        <v>4.6419044939724221E-5</v>
      </c>
      <c r="AY53" s="16">
        <v>20.891646463313808</v>
      </c>
    </row>
    <row r="54" spans="2:52" x14ac:dyDescent="0.25">
      <c r="B54" s="33"/>
      <c r="C54" s="33"/>
      <c r="D54" s="33"/>
      <c r="E54" s="33"/>
      <c r="F54" s="33"/>
      <c r="G54" s="33"/>
      <c r="H54" s="33"/>
      <c r="I54" s="33"/>
      <c r="J54" s="33"/>
      <c r="K54" s="33"/>
      <c r="L54" s="33"/>
      <c r="M54" s="33"/>
      <c r="N54" s="33"/>
      <c r="O54" s="33"/>
      <c r="U54" s="33"/>
      <c r="V54" s="33"/>
      <c r="W54" s="33"/>
      <c r="X54" s="33"/>
      <c r="Y54" s="3">
        <v>2024</v>
      </c>
      <c r="Z54" s="4">
        <v>26833.078358646639</v>
      </c>
      <c r="AA54" s="4">
        <v>0</v>
      </c>
      <c r="AB54" s="4">
        <v>0</v>
      </c>
      <c r="AC54" s="4">
        <v>0</v>
      </c>
      <c r="AD54" s="4">
        <v>6909874.8053711616</v>
      </c>
      <c r="AE54" s="4">
        <v>10141.66437001522</v>
      </c>
      <c r="AF54" s="4">
        <v>7783667.0263405079</v>
      </c>
      <c r="AG54" s="4">
        <v>0</v>
      </c>
      <c r="AH54" s="4">
        <v>0</v>
      </c>
      <c r="AI54" s="4">
        <v>55869.361191777673</v>
      </c>
      <c r="AJ54" s="4">
        <v>18518.992318875575</v>
      </c>
      <c r="AK54" s="7">
        <v>14804904.927950984</v>
      </c>
      <c r="AL54" s="36"/>
      <c r="AM54" s="3">
        <v>2024</v>
      </c>
      <c r="AN54" s="18">
        <v>4.8567871829150414E-2</v>
      </c>
      <c r="AO54" s="18">
        <v>0</v>
      </c>
      <c r="AP54" s="18">
        <v>0</v>
      </c>
      <c r="AQ54" s="18">
        <v>0</v>
      </c>
      <c r="AR54" s="18">
        <v>14.427818593614985</v>
      </c>
      <c r="AS54" s="18">
        <v>1.7991312592407001E-2</v>
      </c>
      <c r="AT54" s="18">
        <v>5.2539752427798421</v>
      </c>
      <c r="AU54" s="18">
        <v>0</v>
      </c>
      <c r="AV54" s="18">
        <v>0</v>
      </c>
      <c r="AW54" s="18">
        <v>2.7934680595888835E-2</v>
      </c>
      <c r="AX54" s="18">
        <v>7.4075969275502293E-5</v>
      </c>
      <c r="AY54" s="16">
        <v>19.776361777381549</v>
      </c>
    </row>
    <row r="55" spans="2:52" x14ac:dyDescent="0.25">
      <c r="B55" s="33"/>
      <c r="C55" s="33"/>
      <c r="D55" s="33"/>
      <c r="E55" s="33"/>
      <c r="F55" s="33"/>
      <c r="G55" s="33"/>
      <c r="H55" s="33"/>
      <c r="I55" s="33"/>
      <c r="J55" s="33"/>
      <c r="K55" s="33"/>
      <c r="L55" s="33"/>
      <c r="M55" s="33"/>
      <c r="N55" s="33"/>
      <c r="O55" s="33"/>
      <c r="U55" s="33"/>
      <c r="V55" s="33"/>
      <c r="W55" s="33"/>
      <c r="X55" s="33"/>
      <c r="Y55" s="3">
        <v>2025</v>
      </c>
      <c r="Z55" s="4">
        <v>9829.2125113207858</v>
      </c>
      <c r="AA55" s="4">
        <v>0</v>
      </c>
      <c r="AB55" s="4">
        <v>0</v>
      </c>
      <c r="AC55" s="4">
        <v>0</v>
      </c>
      <c r="AD55" s="4">
        <v>6015232.9876541831</v>
      </c>
      <c r="AE55" s="4">
        <v>4746.3925341603453</v>
      </c>
      <c r="AF55" s="4">
        <v>8877668.431813309</v>
      </c>
      <c r="AG55" s="4">
        <v>0</v>
      </c>
      <c r="AH55" s="4">
        <v>0</v>
      </c>
      <c r="AI55" s="4">
        <v>84645.126706027237</v>
      </c>
      <c r="AJ55" s="4">
        <v>27134.794145010499</v>
      </c>
      <c r="AK55" s="7">
        <v>15019256.94536401</v>
      </c>
      <c r="AL55" s="36"/>
      <c r="AM55" s="3">
        <v>2025</v>
      </c>
      <c r="AN55" s="18">
        <v>1.7790874645490624E-2</v>
      </c>
      <c r="AO55" s="18">
        <v>0</v>
      </c>
      <c r="AP55" s="18">
        <v>0</v>
      </c>
      <c r="AQ55" s="18">
        <v>0</v>
      </c>
      <c r="AR55" s="18">
        <v>12.559806478221933</v>
      </c>
      <c r="AS55" s="18">
        <v>8.4201003556004517E-3</v>
      </c>
      <c r="AT55" s="18">
        <v>5.9924261914739834</v>
      </c>
      <c r="AU55" s="18">
        <v>0</v>
      </c>
      <c r="AV55" s="18">
        <v>0</v>
      </c>
      <c r="AW55" s="18">
        <v>4.2322563353013619E-2</v>
      </c>
      <c r="AX55" s="18">
        <v>1.08539176580042E-4</v>
      </c>
      <c r="AY55" s="16">
        <v>18.620874747226601</v>
      </c>
    </row>
    <row r="56" spans="2:52" x14ac:dyDescent="0.25">
      <c r="B56" s="33"/>
      <c r="C56" s="33"/>
      <c r="D56" s="33"/>
      <c r="E56" s="33"/>
      <c r="F56" s="33"/>
      <c r="G56" s="33"/>
      <c r="H56" s="33"/>
      <c r="I56" s="33"/>
      <c r="J56" s="33"/>
      <c r="K56" s="33"/>
      <c r="L56" s="33"/>
      <c r="M56" s="33"/>
      <c r="N56" s="33"/>
      <c r="O56" s="33"/>
      <c r="U56" s="33"/>
      <c r="V56" s="33"/>
      <c r="W56" s="33"/>
      <c r="X56" s="33"/>
      <c r="Y56" s="2">
        <v>2026</v>
      </c>
      <c r="Z56" s="4">
        <v>3094.8029279694538</v>
      </c>
      <c r="AA56" s="4">
        <v>0</v>
      </c>
      <c r="AB56" s="4">
        <v>0</v>
      </c>
      <c r="AC56" s="4">
        <v>0</v>
      </c>
      <c r="AD56" s="4">
        <v>5159101.4419893939</v>
      </c>
      <c r="AE56" s="4">
        <v>1880.887540525915</v>
      </c>
      <c r="AF56" s="4">
        <v>9921861.0695928</v>
      </c>
      <c r="AG56" s="4">
        <v>0</v>
      </c>
      <c r="AH56" s="4">
        <v>0</v>
      </c>
      <c r="AI56" s="4">
        <v>117610.82857013925</v>
      </c>
      <c r="AJ56" s="4">
        <v>36995.711208850502</v>
      </c>
      <c r="AK56" s="7">
        <v>15240544.741829678</v>
      </c>
      <c r="AL56" s="36"/>
      <c r="AM56" s="2">
        <v>2026</v>
      </c>
      <c r="AN56" s="18">
        <v>5.6015932996247115E-3</v>
      </c>
      <c r="AO56" s="18">
        <v>0</v>
      </c>
      <c r="AP56" s="18">
        <v>0</v>
      </c>
      <c r="AQ56" s="18">
        <v>0</v>
      </c>
      <c r="AR56" s="18">
        <v>10.772203810873854</v>
      </c>
      <c r="AS56" s="18">
        <v>3.3366944968929732E-3</v>
      </c>
      <c r="AT56" s="18">
        <v>6.6972562219751399</v>
      </c>
      <c r="AU56" s="18">
        <v>0</v>
      </c>
      <c r="AV56" s="18">
        <v>0</v>
      </c>
      <c r="AW56" s="18">
        <v>5.8805414285069621E-2</v>
      </c>
      <c r="AX56" s="18">
        <v>1.47982844835402E-4</v>
      </c>
      <c r="AY56" s="16">
        <v>17.537351717775415</v>
      </c>
    </row>
    <row r="57" spans="2:52" x14ac:dyDescent="0.25">
      <c r="B57" s="33"/>
      <c r="C57" s="33"/>
      <c r="D57" s="33"/>
      <c r="E57" s="33"/>
      <c r="F57" s="33"/>
      <c r="G57" s="33"/>
      <c r="H57" s="33"/>
      <c r="I57" s="33"/>
      <c r="J57" s="33"/>
      <c r="K57" s="33"/>
      <c r="L57" s="33"/>
      <c r="M57" s="33"/>
      <c r="N57" s="33"/>
      <c r="O57" s="33"/>
      <c r="U57" s="33"/>
      <c r="V57" s="33"/>
      <c r="W57" s="33"/>
      <c r="X57" s="33"/>
      <c r="Y57" s="3">
        <v>2027</v>
      </c>
      <c r="Z57" s="4">
        <v>826.45562657205664</v>
      </c>
      <c r="AA57" s="4">
        <v>0</v>
      </c>
      <c r="AB57" s="4">
        <v>0</v>
      </c>
      <c r="AC57" s="4">
        <v>0</v>
      </c>
      <c r="AD57" s="4">
        <v>4350784.9802939566</v>
      </c>
      <c r="AE57" s="4">
        <v>621.67862963889081</v>
      </c>
      <c r="AF57" s="4">
        <v>10899900.86459877</v>
      </c>
      <c r="AG57" s="4">
        <v>0</v>
      </c>
      <c r="AH57" s="4">
        <v>0</v>
      </c>
      <c r="AI57" s="4">
        <v>154747.62468946492</v>
      </c>
      <c r="AJ57" s="4">
        <v>48096.52781947644</v>
      </c>
      <c r="AK57" s="7">
        <v>15454978.13165788</v>
      </c>
      <c r="AL57" s="36"/>
      <c r="AM57" s="3">
        <v>2027</v>
      </c>
      <c r="AN57" s="18">
        <v>1.4958846840954225E-3</v>
      </c>
      <c r="AO57" s="18">
        <v>0</v>
      </c>
      <c r="AP57" s="18">
        <v>0</v>
      </c>
      <c r="AQ57" s="18">
        <v>0</v>
      </c>
      <c r="AR57" s="18">
        <v>9.0844390388537803</v>
      </c>
      <c r="AS57" s="18">
        <v>1.1028578889793923E-3</v>
      </c>
      <c r="AT57" s="18">
        <v>7.3574330836041701</v>
      </c>
      <c r="AU57" s="18">
        <v>0</v>
      </c>
      <c r="AV57" s="18">
        <v>0</v>
      </c>
      <c r="AW57" s="18">
        <v>7.7373812344732465E-2</v>
      </c>
      <c r="AX57" s="18">
        <v>1.9238611127790576E-4</v>
      </c>
      <c r="AY57" s="16">
        <v>16.522037063487033</v>
      </c>
    </row>
    <row r="58" spans="2:52" x14ac:dyDescent="0.25">
      <c r="B58" s="33"/>
      <c r="C58" s="33"/>
      <c r="D58" s="33"/>
      <c r="E58" s="33"/>
      <c r="F58" s="33"/>
      <c r="G58" s="33"/>
      <c r="H58" s="33"/>
      <c r="I58" s="33"/>
      <c r="J58" s="33"/>
      <c r="K58" s="33"/>
      <c r="L58" s="33"/>
      <c r="M58" s="33"/>
      <c r="N58" s="33"/>
      <c r="O58" s="33"/>
      <c r="U58" s="33"/>
      <c r="V58" s="33"/>
      <c r="W58" s="33"/>
      <c r="X58" s="33"/>
      <c r="Y58" s="2">
        <v>2028</v>
      </c>
      <c r="Z58" s="4">
        <v>185.30374636783009</v>
      </c>
      <c r="AA58" s="4">
        <v>0</v>
      </c>
      <c r="AB58" s="4">
        <v>0</v>
      </c>
      <c r="AC58" s="4">
        <v>0</v>
      </c>
      <c r="AD58" s="4">
        <v>3595930.4368024482</v>
      </c>
      <c r="AE58" s="4">
        <v>169.26180334379194</v>
      </c>
      <c r="AF58" s="4">
        <v>11799246.455069508</v>
      </c>
      <c r="AG58" s="4">
        <v>0</v>
      </c>
      <c r="AH58" s="4">
        <v>0</v>
      </c>
      <c r="AI58" s="4">
        <v>196025.69678456304</v>
      </c>
      <c r="AJ58" s="4">
        <v>60426.034615708515</v>
      </c>
      <c r="AK58" s="7">
        <v>15651983.18882194</v>
      </c>
      <c r="AL58" s="36"/>
      <c r="AM58" s="2">
        <v>2028</v>
      </c>
      <c r="AN58" s="18">
        <v>3.3539978092577246E-4</v>
      </c>
      <c r="AO58" s="18">
        <v>0</v>
      </c>
      <c r="AP58" s="18">
        <v>0</v>
      </c>
      <c r="AQ58" s="18">
        <v>0</v>
      </c>
      <c r="AR58" s="18">
        <v>7.5083027520435124</v>
      </c>
      <c r="AS58" s="18">
        <v>3.0027043913188688E-4</v>
      </c>
      <c r="AT58" s="18">
        <v>7.9644913571719176</v>
      </c>
      <c r="AU58" s="18">
        <v>0</v>
      </c>
      <c r="AV58" s="18">
        <v>0</v>
      </c>
      <c r="AW58" s="18">
        <v>9.8012848392281512E-2</v>
      </c>
      <c r="AX58" s="18">
        <v>2.4170413846283406E-4</v>
      </c>
      <c r="AY58" s="16">
        <v>15.571684331966232</v>
      </c>
    </row>
    <row r="59" spans="2:52" x14ac:dyDescent="0.25">
      <c r="B59" s="33"/>
      <c r="C59" s="33"/>
      <c r="D59" s="33"/>
      <c r="E59" s="33"/>
      <c r="F59" s="33"/>
      <c r="G59" s="33"/>
      <c r="H59" s="33"/>
      <c r="I59" s="33"/>
      <c r="J59" s="33"/>
      <c r="K59" s="33"/>
      <c r="L59" s="33"/>
      <c r="M59" s="33"/>
      <c r="N59" s="33"/>
      <c r="O59" s="33"/>
      <c r="U59" s="33"/>
      <c r="V59" s="33"/>
      <c r="W59" s="33"/>
      <c r="X59" s="33"/>
      <c r="Y59" s="3">
        <v>2029</v>
      </c>
      <c r="Z59" s="4">
        <v>34.6091173574465</v>
      </c>
      <c r="AA59" s="4">
        <v>0</v>
      </c>
      <c r="AB59" s="4">
        <v>0</v>
      </c>
      <c r="AC59" s="4">
        <v>0</v>
      </c>
      <c r="AD59" s="4">
        <v>2898117.5832259287</v>
      </c>
      <c r="AE59" s="4">
        <v>37.574888417567784</v>
      </c>
      <c r="AF59" s="4">
        <v>12611748.01566181</v>
      </c>
      <c r="AG59" s="4">
        <v>0</v>
      </c>
      <c r="AH59" s="4">
        <v>0</v>
      </c>
      <c r="AI59" s="4">
        <v>241380.65657997542</v>
      </c>
      <c r="AJ59" s="4">
        <v>73958.541578544056</v>
      </c>
      <c r="AK59" s="7">
        <v>15825276.981052032</v>
      </c>
      <c r="AL59" s="36"/>
      <c r="AM59" s="3">
        <v>2029</v>
      </c>
      <c r="AN59" s="18">
        <v>6.2642502416978166E-5</v>
      </c>
      <c r="AO59" s="18">
        <v>0</v>
      </c>
      <c r="AP59" s="18">
        <v>0</v>
      </c>
      <c r="AQ59" s="18">
        <v>0</v>
      </c>
      <c r="AR59" s="18">
        <v>6.0512695137757389</v>
      </c>
      <c r="AS59" s="18">
        <v>6.6657852052765239E-5</v>
      </c>
      <c r="AT59" s="18">
        <v>8.5129299105717209</v>
      </c>
      <c r="AU59" s="18">
        <v>0</v>
      </c>
      <c r="AV59" s="18">
        <v>0</v>
      </c>
      <c r="AW59" s="18">
        <v>0.12069032828998771</v>
      </c>
      <c r="AX59" s="18">
        <v>2.9583416631417622E-4</v>
      </c>
      <c r="AY59" s="16">
        <v>14.685314887158231</v>
      </c>
    </row>
    <row r="60" spans="2:52" x14ac:dyDescent="0.25">
      <c r="B60" s="33"/>
      <c r="C60" s="33"/>
      <c r="D60" s="33"/>
      <c r="E60" s="33"/>
      <c r="F60" s="33"/>
      <c r="G60" s="33"/>
      <c r="H60" s="33"/>
      <c r="I60" s="33"/>
      <c r="J60" s="33"/>
      <c r="K60" s="33"/>
      <c r="L60" s="33"/>
      <c r="M60" s="33"/>
      <c r="N60" s="33"/>
      <c r="O60" s="33"/>
      <c r="U60" s="33"/>
      <c r="V60" s="33"/>
      <c r="W60" s="33"/>
      <c r="X60" s="33"/>
      <c r="Y60" s="6">
        <v>2030</v>
      </c>
      <c r="Z60" s="5">
        <v>5.3475818502965957</v>
      </c>
      <c r="AA60" s="5">
        <v>0</v>
      </c>
      <c r="AB60" s="5">
        <v>0</v>
      </c>
      <c r="AC60" s="5">
        <v>0</v>
      </c>
      <c r="AD60" s="5">
        <v>2268317.3030142961</v>
      </c>
      <c r="AE60" s="5">
        <v>6.7444882739976348</v>
      </c>
      <c r="AF60" s="5">
        <v>13335528.593465233</v>
      </c>
      <c r="AG60" s="5">
        <v>0</v>
      </c>
      <c r="AH60" s="5">
        <v>0</v>
      </c>
      <c r="AI60" s="5">
        <v>290659.57337565848</v>
      </c>
      <c r="AJ60" s="5">
        <v>88637.766953762402</v>
      </c>
      <c r="AK60" s="8">
        <v>15983155.328879075</v>
      </c>
      <c r="AL60" s="11"/>
      <c r="AM60" s="6">
        <v>2030</v>
      </c>
      <c r="AN60" s="19">
        <v>9.6791231490368394E-6</v>
      </c>
      <c r="AO60" s="19">
        <v>0</v>
      </c>
      <c r="AP60" s="19">
        <v>0</v>
      </c>
      <c r="AQ60" s="19">
        <v>0</v>
      </c>
      <c r="AR60" s="19">
        <v>4.7362465286938509</v>
      </c>
      <c r="AS60" s="19">
        <v>1.1964722198071805E-5</v>
      </c>
      <c r="AT60" s="19">
        <v>9.0014818005890334</v>
      </c>
      <c r="AU60" s="19">
        <v>0</v>
      </c>
      <c r="AV60" s="19">
        <v>0</v>
      </c>
      <c r="AW60" s="19">
        <v>0.14532978668782923</v>
      </c>
      <c r="AX60" s="19">
        <v>3.5455106781504962E-4</v>
      </c>
      <c r="AY60" s="17">
        <v>13.883434310883876</v>
      </c>
      <c r="AZ60" s="11"/>
    </row>
    <row r="61" spans="2:52" x14ac:dyDescent="0.25">
      <c r="B61" s="33"/>
      <c r="C61" s="33"/>
      <c r="D61" s="33"/>
      <c r="E61" s="33"/>
      <c r="F61" s="33"/>
      <c r="G61" s="33"/>
      <c r="H61" s="33"/>
      <c r="I61" s="33"/>
      <c r="J61" s="33"/>
      <c r="K61" s="33"/>
      <c r="L61" s="33"/>
      <c r="M61" s="33"/>
      <c r="N61" s="33"/>
      <c r="O61" s="33"/>
      <c r="U61" s="33"/>
      <c r="V61" s="33"/>
      <c r="W61" s="33"/>
      <c r="X61" s="33">
        <v>1</v>
      </c>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row>
    <row r="62" spans="2:52" x14ac:dyDescent="0.25">
      <c r="B62" s="33"/>
      <c r="C62" s="33"/>
      <c r="D62" s="33"/>
      <c r="E62" s="33"/>
      <c r="F62" s="33"/>
      <c r="G62" s="33"/>
      <c r="H62" s="33"/>
      <c r="I62" s="33"/>
      <c r="J62" s="33"/>
      <c r="K62" s="33"/>
      <c r="L62" s="33"/>
      <c r="M62" s="33"/>
      <c r="N62" s="33"/>
      <c r="O62" s="33"/>
      <c r="U62" s="33"/>
      <c r="V62" s="33"/>
      <c r="W62" s="33"/>
      <c r="X62" s="33">
        <v>2</v>
      </c>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row>
    <row r="63" spans="2:52" x14ac:dyDescent="0.25">
      <c r="B63" s="33"/>
      <c r="C63" s="33"/>
      <c r="D63" s="33"/>
      <c r="E63" s="33"/>
      <c r="F63" s="33"/>
      <c r="G63" s="33"/>
      <c r="H63" s="33"/>
      <c r="I63" s="33"/>
      <c r="J63" s="33"/>
      <c r="K63" s="33"/>
      <c r="L63" s="33"/>
      <c r="M63" s="33"/>
      <c r="N63" s="33"/>
      <c r="O63" s="33"/>
      <c r="U63" s="33"/>
      <c r="V63" s="33"/>
      <c r="W63" s="33"/>
      <c r="X63" s="33">
        <v>3</v>
      </c>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row>
    <row r="64" spans="2:52" x14ac:dyDescent="0.25">
      <c r="B64" s="33"/>
      <c r="C64" s="33"/>
      <c r="D64" s="33"/>
      <c r="E64" s="33"/>
      <c r="F64" s="33"/>
      <c r="G64" s="33"/>
      <c r="H64" s="33"/>
      <c r="I64" s="33"/>
      <c r="J64" s="33"/>
      <c r="K64" s="33"/>
      <c r="L64" s="33"/>
      <c r="M64" s="33"/>
      <c r="N64" s="33"/>
      <c r="O64" s="33"/>
      <c r="U64" s="33"/>
      <c r="V64" s="33"/>
      <c r="W64" s="33"/>
      <c r="X64" s="33">
        <v>4</v>
      </c>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row>
    <row r="65" spans="2:51" x14ac:dyDescent="0.25">
      <c r="B65" s="33"/>
      <c r="C65" s="33"/>
      <c r="D65" s="33"/>
      <c r="E65" s="33"/>
      <c r="F65" s="33"/>
      <c r="G65" s="33"/>
      <c r="H65" s="33"/>
      <c r="I65" s="33"/>
      <c r="J65" s="33"/>
      <c r="K65" s="33"/>
      <c r="L65" s="33"/>
      <c r="M65" s="33"/>
      <c r="N65" s="33"/>
      <c r="O65" s="33"/>
      <c r="U65" s="33"/>
      <c r="V65" s="33"/>
      <c r="W65" s="33"/>
      <c r="X65" s="33">
        <v>5</v>
      </c>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row>
    <row r="66" spans="2:51" x14ac:dyDescent="0.25">
      <c r="B66" s="33"/>
      <c r="C66" s="33"/>
      <c r="D66" s="33"/>
      <c r="E66" s="33"/>
      <c r="F66" s="33"/>
      <c r="G66" s="33"/>
      <c r="H66" s="33"/>
      <c r="I66" s="33"/>
      <c r="J66" s="33"/>
      <c r="K66" s="33"/>
      <c r="L66" s="33"/>
      <c r="M66" s="33"/>
      <c r="N66" s="33"/>
      <c r="O66" s="33"/>
      <c r="U66" s="33"/>
      <c r="V66" s="33"/>
      <c r="W66" s="33"/>
      <c r="X66" s="33">
        <v>6</v>
      </c>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row>
    <row r="67" spans="2:51" x14ac:dyDescent="0.25">
      <c r="B67" s="42" t="s">
        <v>159</v>
      </c>
      <c r="C67" s="42"/>
      <c r="D67" s="42"/>
      <c r="E67" s="42"/>
      <c r="F67" s="42"/>
      <c r="G67" s="42"/>
      <c r="H67" s="42"/>
      <c r="I67" s="42"/>
      <c r="J67" s="42"/>
      <c r="K67" s="42"/>
      <c r="L67" s="42"/>
      <c r="M67" s="42"/>
      <c r="N67" s="42"/>
      <c r="O67" s="42"/>
      <c r="P67" s="42"/>
      <c r="Q67" s="42"/>
      <c r="R67" s="42"/>
      <c r="S67" s="42"/>
      <c r="T67" s="42"/>
      <c r="U67" s="42"/>
      <c r="V67" s="42"/>
      <c r="W67" s="42"/>
      <c r="X67" s="42"/>
      <c r="Y67" s="33" t="s">
        <v>18</v>
      </c>
      <c r="Z67" s="33"/>
      <c r="AA67" s="33"/>
      <c r="AB67" s="33"/>
      <c r="AC67" s="33"/>
      <c r="AD67" s="9"/>
      <c r="AE67" s="33"/>
      <c r="AF67" s="33"/>
      <c r="AG67" s="33"/>
      <c r="AH67" s="33"/>
      <c r="AI67" s="33"/>
      <c r="AJ67" s="33"/>
      <c r="AK67" s="9"/>
      <c r="AL67" s="33"/>
      <c r="AM67" s="33" t="s">
        <v>126</v>
      </c>
      <c r="AN67" s="33"/>
      <c r="AO67" s="33"/>
      <c r="AP67" s="33"/>
      <c r="AQ67" s="33"/>
      <c r="AR67" s="33"/>
      <c r="AS67" s="33"/>
      <c r="AT67" s="33"/>
      <c r="AU67" s="33"/>
      <c r="AV67" s="33"/>
      <c r="AW67" s="33"/>
      <c r="AX67" s="33"/>
      <c r="AY67" s="33"/>
    </row>
    <row r="68" spans="2:51" ht="15.75" x14ac:dyDescent="0.25">
      <c r="B68" s="14" t="s">
        <v>240</v>
      </c>
      <c r="C68" s="58" t="s">
        <v>22</v>
      </c>
      <c r="D68" s="42"/>
      <c r="E68" s="42"/>
      <c r="F68" s="42"/>
      <c r="G68" s="42"/>
      <c r="H68" s="42"/>
      <c r="I68" s="42"/>
      <c r="J68" s="42"/>
      <c r="K68" s="42"/>
      <c r="L68" s="42"/>
      <c r="M68" s="42"/>
      <c r="N68" s="42"/>
      <c r="O68" s="42"/>
      <c r="P68" s="42"/>
      <c r="Q68" s="42"/>
      <c r="R68" s="42"/>
      <c r="S68" s="42"/>
      <c r="T68" s="42"/>
      <c r="U68" s="42"/>
      <c r="V68" s="42"/>
      <c r="W68" s="42"/>
      <c r="X68" s="42"/>
      <c r="Y68" s="43"/>
      <c r="Z68" s="40" t="s">
        <v>1</v>
      </c>
      <c r="AA68" s="40" t="s">
        <v>2</v>
      </c>
      <c r="AB68" s="40" t="s">
        <v>3</v>
      </c>
      <c r="AC68" s="40" t="s">
        <v>4</v>
      </c>
      <c r="AD68" s="40" t="s">
        <v>5</v>
      </c>
      <c r="AE68" s="40" t="s">
        <v>6</v>
      </c>
      <c r="AF68" s="40" t="s">
        <v>7</v>
      </c>
      <c r="AG68" s="40" t="s">
        <v>8</v>
      </c>
      <c r="AH68" s="40" t="s">
        <v>15</v>
      </c>
      <c r="AI68" s="40" t="s">
        <v>16</v>
      </c>
      <c r="AJ68" s="40" t="s">
        <v>17</v>
      </c>
      <c r="AK68" s="40" t="s">
        <v>0</v>
      </c>
      <c r="AL68" s="33"/>
      <c r="AM68" s="39"/>
      <c r="AN68" s="40" t="s">
        <v>1</v>
      </c>
      <c r="AO68" s="40" t="s">
        <v>2</v>
      </c>
      <c r="AP68" s="40" t="s">
        <v>3</v>
      </c>
      <c r="AQ68" s="40" t="s">
        <v>4</v>
      </c>
      <c r="AR68" s="40" t="s">
        <v>5</v>
      </c>
      <c r="AS68" s="40" t="s">
        <v>6</v>
      </c>
      <c r="AT68" s="40" t="s">
        <v>7</v>
      </c>
      <c r="AU68" s="40" t="s">
        <v>8</v>
      </c>
      <c r="AV68" s="40" t="s">
        <v>15</v>
      </c>
      <c r="AW68" s="40" t="s">
        <v>16</v>
      </c>
      <c r="AX68" s="40" t="s">
        <v>17</v>
      </c>
      <c r="AY68" s="41" t="s">
        <v>0</v>
      </c>
    </row>
    <row r="69" spans="2:51" x14ac:dyDescent="0.25">
      <c r="B69" s="42"/>
      <c r="C69" s="42"/>
      <c r="D69" s="42"/>
      <c r="E69" s="42"/>
      <c r="F69" s="42"/>
      <c r="G69" s="42"/>
      <c r="H69" s="42"/>
      <c r="I69" s="42"/>
      <c r="J69" s="42"/>
      <c r="K69" s="42"/>
      <c r="L69" s="42"/>
      <c r="M69" s="42"/>
      <c r="N69" s="42"/>
      <c r="O69" s="42"/>
      <c r="P69" s="42"/>
      <c r="Q69" s="42"/>
      <c r="R69" s="42"/>
      <c r="S69" s="42"/>
      <c r="T69" s="42"/>
      <c r="U69" s="42"/>
      <c r="V69" s="42"/>
      <c r="W69" s="42"/>
      <c r="X69" s="42"/>
      <c r="Y69" s="2">
        <v>2018</v>
      </c>
      <c r="Z69" s="4">
        <v>2423253.0561550232</v>
      </c>
      <c r="AA69" s="4">
        <v>0</v>
      </c>
      <c r="AB69" s="4">
        <v>585.38154211642529</v>
      </c>
      <c r="AC69" s="4">
        <v>0</v>
      </c>
      <c r="AD69" s="4">
        <v>10845817.384430479</v>
      </c>
      <c r="AE69" s="4">
        <v>703369.85462078196</v>
      </c>
      <c r="AF69" s="4">
        <v>93709.428083500708</v>
      </c>
      <c r="AG69" s="4">
        <v>0</v>
      </c>
      <c r="AH69" s="4">
        <v>244585.71428571429</v>
      </c>
      <c r="AI69" s="4">
        <v>10057.328658869319</v>
      </c>
      <c r="AJ69" s="4">
        <v>877.66990370847475</v>
      </c>
      <c r="AK69" s="7">
        <v>14322255.817680193</v>
      </c>
      <c r="AL69" s="36"/>
      <c r="AM69" s="2">
        <v>2018</v>
      </c>
      <c r="AN69" s="18">
        <v>4.3860880316405915</v>
      </c>
      <c r="AO69" s="18">
        <v>0</v>
      </c>
      <c r="AP69" s="18">
        <v>8.3709560522648822E-4</v>
      </c>
      <c r="AQ69" s="18">
        <v>0</v>
      </c>
      <c r="AR69" s="18">
        <v>22.646066698690841</v>
      </c>
      <c r="AS69" s="18">
        <v>1.2477781220972672</v>
      </c>
      <c r="AT69" s="18">
        <v>6.3253863956362982E-2</v>
      </c>
      <c r="AU69" s="18">
        <v>0</v>
      </c>
      <c r="AV69" s="18">
        <v>0.36687857142857144</v>
      </c>
      <c r="AW69" s="18">
        <v>5.0286643294346596E-3</v>
      </c>
      <c r="AX69" s="18">
        <v>3.5106796148338989E-6</v>
      </c>
      <c r="AY69" s="16">
        <v>28.715934558427907</v>
      </c>
    </row>
    <row r="70" spans="2:51" x14ac:dyDescent="0.25">
      <c r="B70" s="42"/>
      <c r="C70" s="42"/>
      <c r="D70" s="42"/>
      <c r="E70" s="42"/>
      <c r="F70" s="42"/>
      <c r="G70" s="42"/>
      <c r="H70" s="42"/>
      <c r="I70" s="42"/>
      <c r="J70" s="42"/>
      <c r="K70" s="42"/>
      <c r="L70" s="42"/>
      <c r="M70" s="42"/>
      <c r="N70" s="42"/>
      <c r="O70" s="42"/>
      <c r="P70" s="42"/>
      <c r="Q70" s="42"/>
      <c r="R70" s="42"/>
      <c r="S70" s="42"/>
      <c r="T70" s="42"/>
      <c r="U70" s="42"/>
      <c r="V70" s="42"/>
      <c r="W70" s="42"/>
      <c r="X70" s="42"/>
      <c r="Y70" s="3">
        <v>2019</v>
      </c>
      <c r="Z70" s="4">
        <v>2012402.8491460751</v>
      </c>
      <c r="AA70" s="4">
        <v>0</v>
      </c>
      <c r="AB70" s="4">
        <v>585.3815338892947</v>
      </c>
      <c r="AC70" s="4">
        <v>0</v>
      </c>
      <c r="AD70" s="4">
        <v>11916700.817839978</v>
      </c>
      <c r="AE70" s="4">
        <v>734260.23065456923</v>
      </c>
      <c r="AF70" s="4">
        <v>189496.54308586911</v>
      </c>
      <c r="AG70" s="4">
        <v>0</v>
      </c>
      <c r="AH70" s="4">
        <v>225942.85714285716</v>
      </c>
      <c r="AI70" s="4">
        <v>20716.917592088823</v>
      </c>
      <c r="AJ70" s="4">
        <v>1393.9087120365261</v>
      </c>
      <c r="AK70" s="7">
        <v>15101499.505707365</v>
      </c>
      <c r="AL70" s="36"/>
      <c r="AM70" s="3">
        <v>2019</v>
      </c>
      <c r="AN70" s="18">
        <v>3.6424491569543958</v>
      </c>
      <c r="AO70" s="18">
        <v>0</v>
      </c>
      <c r="AP70" s="18">
        <v>8.370955934616914E-4</v>
      </c>
      <c r="AQ70" s="18">
        <v>0</v>
      </c>
      <c r="AR70" s="18">
        <v>24.882071307649877</v>
      </c>
      <c r="AS70" s="18">
        <v>1.3025776491812058</v>
      </c>
      <c r="AT70" s="18">
        <v>0.12791016658296164</v>
      </c>
      <c r="AU70" s="18">
        <v>0</v>
      </c>
      <c r="AV70" s="18">
        <v>0.33891428571428572</v>
      </c>
      <c r="AW70" s="18">
        <v>1.0358458796044412E-2</v>
      </c>
      <c r="AX70" s="18">
        <v>5.5756348481461045E-6</v>
      </c>
      <c r="AY70" s="16">
        <v>30.305123696107078</v>
      </c>
    </row>
    <row r="71" spans="2:51" x14ac:dyDescent="0.25">
      <c r="B71" s="42"/>
      <c r="C71" s="42"/>
      <c r="D71" s="42"/>
      <c r="E71" s="42"/>
      <c r="F71" s="42"/>
      <c r="G71" s="42"/>
      <c r="H71" s="42"/>
      <c r="I71" s="42"/>
      <c r="J71" s="42"/>
      <c r="K71" s="42"/>
      <c r="L71" s="42"/>
      <c r="M71" s="42"/>
      <c r="N71" s="42"/>
      <c r="O71" s="42"/>
      <c r="P71" s="42"/>
      <c r="Q71" s="42"/>
      <c r="R71" s="42"/>
      <c r="S71" s="42"/>
      <c r="T71" s="42"/>
      <c r="U71" s="42"/>
      <c r="V71" s="42"/>
      <c r="W71" s="42"/>
      <c r="X71" s="42"/>
      <c r="Y71" s="2">
        <v>2020</v>
      </c>
      <c r="Z71" s="4">
        <v>1601981.0329192812</v>
      </c>
      <c r="AA71" s="4">
        <v>0</v>
      </c>
      <c r="AB71" s="4">
        <v>585.38143822488951</v>
      </c>
      <c r="AC71" s="4">
        <v>0</v>
      </c>
      <c r="AD71" s="4">
        <v>12924486.331407482</v>
      </c>
      <c r="AE71" s="4">
        <v>757180.51248999161</v>
      </c>
      <c r="AF71" s="4">
        <v>319368.74830004817</v>
      </c>
      <c r="AG71" s="4">
        <v>0</v>
      </c>
      <c r="AH71" s="4">
        <v>207300</v>
      </c>
      <c r="AI71" s="4">
        <v>35565.724976063582</v>
      </c>
      <c r="AJ71" s="4">
        <v>2052.7729138504847</v>
      </c>
      <c r="AK71" s="7">
        <v>15848520.50444494</v>
      </c>
      <c r="AL71" s="36"/>
      <c r="AM71" s="2">
        <v>2020</v>
      </c>
      <c r="AN71" s="18">
        <v>2.8995856695838991</v>
      </c>
      <c r="AO71" s="18">
        <v>0</v>
      </c>
      <c r="AP71" s="18">
        <v>8.3709545666159205E-4</v>
      </c>
      <c r="AQ71" s="18">
        <v>0</v>
      </c>
      <c r="AR71" s="18">
        <v>26.986327459978821</v>
      </c>
      <c r="AS71" s="18">
        <v>1.3432382291572451</v>
      </c>
      <c r="AT71" s="18">
        <v>0.21557390510253249</v>
      </c>
      <c r="AU71" s="18">
        <v>0</v>
      </c>
      <c r="AV71" s="18">
        <v>0.31095</v>
      </c>
      <c r="AW71" s="18">
        <v>1.7782862488031789E-2</v>
      </c>
      <c r="AX71" s="18">
        <v>8.2110916554019383E-6</v>
      </c>
      <c r="AY71" s="16">
        <v>31.774303432858844</v>
      </c>
    </row>
    <row r="72" spans="2:51" x14ac:dyDescent="0.25">
      <c r="B72" s="42"/>
      <c r="C72" s="42"/>
      <c r="D72" s="42"/>
      <c r="E72" s="42"/>
      <c r="F72" s="42"/>
      <c r="G72" s="42"/>
      <c r="H72" s="42"/>
      <c r="I72" s="42"/>
      <c r="J72" s="42"/>
      <c r="K72" s="42"/>
      <c r="L72" s="42"/>
      <c r="M72" s="42"/>
      <c r="N72" s="42"/>
      <c r="O72" s="42"/>
      <c r="P72" s="42"/>
      <c r="Q72" s="42"/>
      <c r="R72" s="42"/>
      <c r="S72" s="42"/>
      <c r="T72" s="42"/>
      <c r="U72" s="42"/>
      <c r="V72" s="42"/>
      <c r="W72" s="42"/>
      <c r="X72" s="42"/>
      <c r="Y72" s="3">
        <v>2021</v>
      </c>
      <c r="Z72" s="4">
        <v>1214500.2489820239</v>
      </c>
      <c r="AA72" s="4">
        <v>0</v>
      </c>
      <c r="AB72" s="4">
        <v>577.09566565571868</v>
      </c>
      <c r="AC72" s="4">
        <v>0</v>
      </c>
      <c r="AD72" s="4">
        <v>13814939.804261014</v>
      </c>
      <c r="AE72" s="4">
        <v>766727.28999578161</v>
      </c>
      <c r="AF72" s="4">
        <v>493060.94437856774</v>
      </c>
      <c r="AG72" s="4">
        <v>0</v>
      </c>
      <c r="AH72" s="4">
        <v>186428.57142857142</v>
      </c>
      <c r="AI72" s="4">
        <v>89574.596885365128</v>
      </c>
      <c r="AJ72" s="4">
        <v>2991.7448259133685</v>
      </c>
      <c r="AK72" s="7">
        <v>16568800.296422891</v>
      </c>
      <c r="AL72" s="36"/>
      <c r="AM72" s="3">
        <v>2021</v>
      </c>
      <c r="AN72" s="18">
        <v>2.1982454506574629</v>
      </c>
      <c r="AO72" s="18">
        <v>0</v>
      </c>
      <c r="AP72" s="18">
        <v>8.2524680188767775E-4</v>
      </c>
      <c r="AQ72" s="18">
        <v>0</v>
      </c>
      <c r="AR72" s="18">
        <v>28.845594311296995</v>
      </c>
      <c r="AS72" s="18">
        <v>1.3601742124525165</v>
      </c>
      <c r="AT72" s="18">
        <v>0.33281613745553323</v>
      </c>
      <c r="AU72" s="18">
        <v>0</v>
      </c>
      <c r="AV72" s="18">
        <v>0.27964285714285714</v>
      </c>
      <c r="AW72" s="18">
        <v>4.4787298442682567E-2</v>
      </c>
      <c r="AX72" s="18">
        <v>1.1966979303653473E-5</v>
      </c>
      <c r="AY72" s="16">
        <v>33.062097481229237</v>
      </c>
    </row>
    <row r="73" spans="2:51" x14ac:dyDescent="0.25">
      <c r="B73" s="42"/>
      <c r="C73" s="42"/>
      <c r="D73" s="42"/>
      <c r="E73" s="42"/>
      <c r="F73" s="42"/>
      <c r="G73" s="42"/>
      <c r="H73" s="42"/>
      <c r="I73" s="42"/>
      <c r="J73" s="42"/>
      <c r="K73" s="42"/>
      <c r="L73" s="42"/>
      <c r="M73" s="42"/>
      <c r="N73" s="42"/>
      <c r="O73" s="42"/>
      <c r="P73" s="42"/>
      <c r="Q73" s="42"/>
      <c r="R73" s="42"/>
      <c r="S73" s="42"/>
      <c r="T73" s="42"/>
      <c r="U73" s="42"/>
      <c r="V73" s="42"/>
      <c r="W73" s="42"/>
      <c r="X73" s="42"/>
      <c r="Y73" s="2">
        <v>2022</v>
      </c>
      <c r="Z73" s="4">
        <v>867381.54186387989</v>
      </c>
      <c r="AA73" s="4">
        <v>0</v>
      </c>
      <c r="AB73" s="4">
        <v>568.80483803262632</v>
      </c>
      <c r="AC73" s="4">
        <v>0</v>
      </c>
      <c r="AD73" s="4">
        <v>14573513.828997752</v>
      </c>
      <c r="AE73" s="4">
        <v>762856.25753434876</v>
      </c>
      <c r="AF73" s="4">
        <v>711655.21394212835</v>
      </c>
      <c r="AG73" s="4">
        <v>0</v>
      </c>
      <c r="AH73" s="4">
        <v>167785.71428571429</v>
      </c>
      <c r="AI73" s="4">
        <v>183893.85622225542</v>
      </c>
      <c r="AJ73" s="4">
        <v>4214.5444413706327</v>
      </c>
      <c r="AK73" s="7">
        <v>17271869.762125485</v>
      </c>
      <c r="AL73" s="36"/>
      <c r="AM73" s="2">
        <v>2022</v>
      </c>
      <c r="AN73" s="18">
        <v>1.5699605907736225</v>
      </c>
      <c r="AO73" s="18">
        <v>0</v>
      </c>
      <c r="AP73" s="18">
        <v>8.1339091838665567E-4</v>
      </c>
      <c r="AQ73" s="18">
        <v>0</v>
      </c>
      <c r="AR73" s="18">
        <v>30.429496874947304</v>
      </c>
      <c r="AS73" s="18">
        <v>1.3533070008659347</v>
      </c>
      <c r="AT73" s="18">
        <v>0.48036726941093666</v>
      </c>
      <c r="AU73" s="18">
        <v>0</v>
      </c>
      <c r="AV73" s="18">
        <v>0.25167857142857142</v>
      </c>
      <c r="AW73" s="18">
        <v>9.1946928111127701E-2</v>
      </c>
      <c r="AX73" s="18">
        <v>1.685817776548253E-5</v>
      </c>
      <c r="AY73" s="16">
        <v>34.177587484633641</v>
      </c>
    </row>
    <row r="74" spans="2:51" x14ac:dyDescent="0.25">
      <c r="B74" s="42"/>
      <c r="C74" s="42"/>
      <c r="D74" s="42"/>
      <c r="E74" s="42"/>
      <c r="F74" s="42"/>
      <c r="G74" s="42"/>
      <c r="H74" s="42"/>
      <c r="I74" s="42"/>
      <c r="J74" s="42"/>
      <c r="K74" s="42"/>
      <c r="L74" s="42"/>
      <c r="M74" s="42"/>
      <c r="N74" s="42"/>
      <c r="O74" s="42"/>
      <c r="P74" s="42"/>
      <c r="Q74" s="42"/>
      <c r="R74" s="42"/>
      <c r="S74" s="42"/>
      <c r="T74" s="42"/>
      <c r="U74" s="42"/>
      <c r="V74" s="42"/>
      <c r="W74" s="42"/>
      <c r="X74" s="42"/>
      <c r="Y74" s="3">
        <v>2023</v>
      </c>
      <c r="Z74" s="4">
        <v>579592.68416504224</v>
      </c>
      <c r="AA74" s="4">
        <v>0</v>
      </c>
      <c r="AB74" s="4">
        <v>560.48770905646415</v>
      </c>
      <c r="AC74" s="4">
        <v>0</v>
      </c>
      <c r="AD74" s="4">
        <v>15194280.403052257</v>
      </c>
      <c r="AE74" s="4">
        <v>746945.03866288729</v>
      </c>
      <c r="AF74" s="4">
        <v>976288.62264124234</v>
      </c>
      <c r="AG74" s="4">
        <v>0</v>
      </c>
      <c r="AH74" s="4">
        <v>149142.85714285716</v>
      </c>
      <c r="AI74" s="4">
        <v>319718.58483390865</v>
      </c>
      <c r="AJ74" s="4">
        <v>5725.248120044228</v>
      </c>
      <c r="AK74" s="7">
        <v>17972253.926327296</v>
      </c>
      <c r="AL74" s="36"/>
      <c r="AM74" s="3">
        <v>2023</v>
      </c>
      <c r="AN74" s="18">
        <v>1.0490627583387264</v>
      </c>
      <c r="AO74" s="18">
        <v>0</v>
      </c>
      <c r="AP74" s="18">
        <v>8.0149742395074373E-4</v>
      </c>
      <c r="AQ74" s="18">
        <v>0</v>
      </c>
      <c r="AR74" s="18">
        <v>31.725657481573112</v>
      </c>
      <c r="AS74" s="18">
        <v>1.3250804985879621</v>
      </c>
      <c r="AT74" s="18">
        <v>0.65899482028283862</v>
      </c>
      <c r="AU74" s="18">
        <v>0</v>
      </c>
      <c r="AV74" s="18">
        <v>0.22371428571428573</v>
      </c>
      <c r="AW74" s="18">
        <v>0.15985929241695435</v>
      </c>
      <c r="AX74" s="18">
        <v>2.2900992480176911E-5</v>
      </c>
      <c r="AY74" s="16">
        <v>35.143193535330312</v>
      </c>
    </row>
    <row r="75" spans="2:51" x14ac:dyDescent="0.25">
      <c r="B75" s="42"/>
      <c r="C75" s="42"/>
      <c r="D75" s="42"/>
      <c r="E75" s="42"/>
      <c r="F75" s="42"/>
      <c r="G75" s="42"/>
      <c r="H75" s="42"/>
      <c r="I75" s="42"/>
      <c r="J75" s="42"/>
      <c r="K75" s="42"/>
      <c r="L75" s="42"/>
      <c r="M75" s="42"/>
      <c r="N75" s="42"/>
      <c r="O75" s="42"/>
      <c r="P75" s="42"/>
      <c r="Q75" s="42"/>
      <c r="R75" s="42"/>
      <c r="S75" s="42"/>
      <c r="T75" s="42"/>
      <c r="U75" s="42"/>
      <c r="V75" s="42"/>
      <c r="W75" s="42"/>
      <c r="X75" s="42"/>
      <c r="Y75" s="3">
        <v>2024</v>
      </c>
      <c r="Z75" s="4">
        <v>357012.74126304674</v>
      </c>
      <c r="AA75" s="4">
        <v>0</v>
      </c>
      <c r="AB75" s="4">
        <v>552.06439500747388</v>
      </c>
      <c r="AC75" s="4">
        <v>0</v>
      </c>
      <c r="AD75" s="4">
        <v>15678149.636021899</v>
      </c>
      <c r="AE75" s="4">
        <v>720263.96358481364</v>
      </c>
      <c r="AF75" s="4">
        <v>1288156.2273909189</v>
      </c>
      <c r="AG75" s="4">
        <v>0</v>
      </c>
      <c r="AH75" s="4">
        <v>130500</v>
      </c>
      <c r="AI75" s="4">
        <v>498290.81253775797</v>
      </c>
      <c r="AJ75" s="4">
        <v>7527.9188227465656</v>
      </c>
      <c r="AK75" s="7">
        <v>18680453.364016194</v>
      </c>
      <c r="AL75" s="36"/>
      <c r="AM75" s="3">
        <v>2024</v>
      </c>
      <c r="AN75" s="18">
        <v>0.64619306168611457</v>
      </c>
      <c r="AO75" s="18">
        <v>0</v>
      </c>
      <c r="AP75" s="18">
        <v>7.8945208486068765E-4</v>
      </c>
      <c r="AQ75" s="18">
        <v>0</v>
      </c>
      <c r="AR75" s="18">
        <v>32.735976440013722</v>
      </c>
      <c r="AS75" s="18">
        <v>1.2777482713994595</v>
      </c>
      <c r="AT75" s="18">
        <v>0.86950545348887032</v>
      </c>
      <c r="AU75" s="18">
        <v>0</v>
      </c>
      <c r="AV75" s="18">
        <v>0.19575000000000001</v>
      </c>
      <c r="AW75" s="18">
        <v>0.24914540626887899</v>
      </c>
      <c r="AX75" s="18">
        <v>3.0111675290986263E-5</v>
      </c>
      <c r="AY75" s="16">
        <v>35.975138196617195</v>
      </c>
    </row>
    <row r="76" spans="2:51" x14ac:dyDescent="0.25">
      <c r="B76" s="42"/>
      <c r="C76" s="42"/>
      <c r="D76" s="42"/>
      <c r="E76" s="42"/>
      <c r="F76" s="42"/>
      <c r="G76" s="42"/>
      <c r="H76" s="42"/>
      <c r="I76" s="42"/>
      <c r="J76" s="42"/>
      <c r="K76" s="42"/>
      <c r="L76" s="42"/>
      <c r="M76" s="42"/>
      <c r="N76" s="42"/>
      <c r="O76" s="42"/>
      <c r="P76" s="42"/>
      <c r="Q76" s="42"/>
      <c r="R76" s="42"/>
      <c r="S76" s="42"/>
      <c r="T76" s="42"/>
      <c r="U76" s="42"/>
      <c r="V76" s="42"/>
      <c r="W76" s="42"/>
      <c r="X76" s="42"/>
      <c r="Y76" s="3">
        <v>2025</v>
      </c>
      <c r="Z76" s="4">
        <v>196450.06059868718</v>
      </c>
      <c r="AA76" s="4">
        <v>0</v>
      </c>
      <c r="AB76" s="4">
        <v>543.30616313456915</v>
      </c>
      <c r="AC76" s="4">
        <v>0</v>
      </c>
      <c r="AD76" s="4">
        <v>16031115.953368308</v>
      </c>
      <c r="AE76" s="4">
        <v>683217.71073504654</v>
      </c>
      <c r="AF76" s="4">
        <v>1648514.1008144808</v>
      </c>
      <c r="AG76" s="4">
        <v>0</v>
      </c>
      <c r="AH76" s="4">
        <v>111857.14285714286</v>
      </c>
      <c r="AI76" s="4">
        <v>720901.81794685218</v>
      </c>
      <c r="AJ76" s="4">
        <v>9626.5452976362867</v>
      </c>
      <c r="AK76" s="7">
        <v>19402226.637781288</v>
      </c>
      <c r="AL76" s="36"/>
      <c r="AM76" s="3">
        <v>2025</v>
      </c>
      <c r="AN76" s="18">
        <v>0.35557460968362381</v>
      </c>
      <c r="AO76" s="18">
        <v>0</v>
      </c>
      <c r="AP76" s="18">
        <v>7.7692781328243387E-4</v>
      </c>
      <c r="AQ76" s="18">
        <v>0</v>
      </c>
      <c r="AR76" s="18">
        <v>33.472970110633028</v>
      </c>
      <c r="AS76" s="18">
        <v>1.2120282188439724</v>
      </c>
      <c r="AT76" s="18">
        <v>1.1127470180497747</v>
      </c>
      <c r="AU76" s="18">
        <v>0</v>
      </c>
      <c r="AV76" s="18">
        <v>0.16778571428571426</v>
      </c>
      <c r="AW76" s="18">
        <v>0.36045090897342608</v>
      </c>
      <c r="AX76" s="18">
        <v>3.8506181190545146E-5</v>
      </c>
      <c r="AY76" s="16">
        <v>36.682372014464008</v>
      </c>
    </row>
    <row r="77" spans="2:51" x14ac:dyDescent="0.25">
      <c r="B77" s="42"/>
      <c r="C77" s="42"/>
      <c r="D77" s="42"/>
      <c r="E77" s="42"/>
      <c r="F77" s="42"/>
      <c r="G77" s="42"/>
      <c r="H77" s="42"/>
      <c r="I77" s="42"/>
      <c r="J77" s="42"/>
      <c r="K77" s="42"/>
      <c r="L77" s="42"/>
      <c r="M77" s="42"/>
      <c r="N77" s="42"/>
      <c r="O77" s="42"/>
      <c r="P77" s="42"/>
      <c r="Q77" s="42"/>
      <c r="R77" s="42"/>
      <c r="S77" s="42"/>
      <c r="T77" s="42"/>
      <c r="U77" s="42"/>
      <c r="V77" s="42"/>
      <c r="W77" s="42"/>
      <c r="X77" s="42"/>
      <c r="Y77" s="2">
        <v>2026</v>
      </c>
      <c r="Z77" s="4">
        <v>89546.826333908131</v>
      </c>
      <c r="AA77" s="4">
        <v>0</v>
      </c>
      <c r="AB77" s="4">
        <v>533.70405877848111</v>
      </c>
      <c r="AC77" s="4">
        <v>0</v>
      </c>
      <c r="AD77" s="4">
        <v>16213895.805214614</v>
      </c>
      <c r="AE77" s="4">
        <v>643792.89332793176</v>
      </c>
      <c r="AF77" s="4">
        <v>2089547.5378638422</v>
      </c>
      <c r="AG77" s="4">
        <v>0</v>
      </c>
      <c r="AH77" s="4">
        <v>93214.28571428571</v>
      </c>
      <c r="AI77" s="4">
        <v>994399.44011003559</v>
      </c>
      <c r="AJ77" s="4">
        <v>14202.759260160539</v>
      </c>
      <c r="AK77" s="7">
        <v>20139133.251883555</v>
      </c>
      <c r="AL77" s="36"/>
      <c r="AM77" s="2">
        <v>2026</v>
      </c>
      <c r="AN77" s="18">
        <v>0.16207975566437371</v>
      </c>
      <c r="AO77" s="18">
        <v>0</v>
      </c>
      <c r="AP77" s="18">
        <v>7.6319680405322803E-4</v>
      </c>
      <c r="AQ77" s="18">
        <v>0</v>
      </c>
      <c r="AR77" s="18">
        <v>33.854614441288113</v>
      </c>
      <c r="AS77" s="18">
        <v>1.142088592763751</v>
      </c>
      <c r="AT77" s="18">
        <v>1.4104445880580936</v>
      </c>
      <c r="AU77" s="18">
        <v>0</v>
      </c>
      <c r="AV77" s="18">
        <v>0.13982142857142857</v>
      </c>
      <c r="AW77" s="18">
        <v>0.49719972005501778</v>
      </c>
      <c r="AX77" s="18">
        <v>5.6811037040642155E-5</v>
      </c>
      <c r="AY77" s="16">
        <v>37.207068534241863</v>
      </c>
    </row>
    <row r="78" spans="2:51" x14ac:dyDescent="0.25">
      <c r="B78" s="42"/>
      <c r="C78" s="42"/>
      <c r="D78" s="42"/>
      <c r="E78" s="42"/>
      <c r="F78" s="42"/>
      <c r="G78" s="42"/>
      <c r="H78" s="42"/>
      <c r="I78" s="42"/>
      <c r="J78" s="42"/>
      <c r="K78" s="42"/>
      <c r="L78" s="42"/>
      <c r="M78" s="42"/>
      <c r="N78" s="42"/>
      <c r="O78" s="42"/>
      <c r="P78" s="42"/>
      <c r="Q78" s="42"/>
      <c r="R78" s="42"/>
      <c r="S78" s="42"/>
      <c r="T78" s="42"/>
      <c r="U78" s="42"/>
      <c r="V78" s="42"/>
      <c r="W78" s="42"/>
      <c r="X78" s="42"/>
      <c r="Y78" s="3">
        <v>2027</v>
      </c>
      <c r="Z78" s="4">
        <v>25620.881631690369</v>
      </c>
      <c r="AA78" s="4">
        <v>0</v>
      </c>
      <c r="AB78" s="4">
        <v>522.31003702791679</v>
      </c>
      <c r="AC78" s="4">
        <v>0</v>
      </c>
      <c r="AD78" s="4">
        <v>16232319.641622918</v>
      </c>
      <c r="AE78" s="4">
        <v>600678.73020497372</v>
      </c>
      <c r="AF78" s="4">
        <v>2613643.1479500155</v>
      </c>
      <c r="AG78" s="4">
        <v>0</v>
      </c>
      <c r="AH78" s="4">
        <v>74571.428571428565</v>
      </c>
      <c r="AI78" s="4">
        <v>1320090.3360966414</v>
      </c>
      <c r="AJ78" s="4">
        <v>21296.790755807677</v>
      </c>
      <c r="AK78" s="7">
        <v>20888743.266870506</v>
      </c>
      <c r="AL78" s="36"/>
      <c r="AM78" s="3">
        <v>2027</v>
      </c>
      <c r="AN78" s="18">
        <v>4.6373795753359565E-2</v>
      </c>
      <c r="AO78" s="18">
        <v>0</v>
      </c>
      <c r="AP78" s="18">
        <v>7.4690335294992107E-4</v>
      </c>
      <c r="AQ78" s="18">
        <v>0</v>
      </c>
      <c r="AR78" s="18">
        <v>33.893083411708652</v>
      </c>
      <c r="AS78" s="18">
        <v>1.0656040673836233</v>
      </c>
      <c r="AT78" s="18">
        <v>1.7642091248662606</v>
      </c>
      <c r="AU78" s="18">
        <v>0</v>
      </c>
      <c r="AV78" s="18">
        <v>0.11185714285714285</v>
      </c>
      <c r="AW78" s="18">
        <v>0.6600451680483207</v>
      </c>
      <c r="AX78" s="18">
        <v>8.5187163023230707E-5</v>
      </c>
      <c r="AY78" s="16">
        <v>37.542004801133331</v>
      </c>
    </row>
    <row r="79" spans="2:51" x14ac:dyDescent="0.25">
      <c r="B79" s="42"/>
      <c r="C79" s="42"/>
      <c r="D79" s="42"/>
      <c r="E79" s="42"/>
      <c r="F79" s="42"/>
      <c r="G79" s="42"/>
      <c r="H79" s="42"/>
      <c r="I79" s="42"/>
      <c r="J79" s="42"/>
      <c r="K79" s="42"/>
      <c r="L79" s="42"/>
      <c r="M79" s="42"/>
      <c r="N79" s="42"/>
      <c r="O79" s="42"/>
      <c r="P79" s="42"/>
      <c r="Q79" s="42"/>
      <c r="R79" s="42"/>
      <c r="S79" s="42"/>
      <c r="T79" s="42"/>
      <c r="U79" s="42"/>
      <c r="V79" s="42"/>
      <c r="W79" s="42"/>
      <c r="X79" s="42"/>
      <c r="Y79" s="2">
        <v>2028</v>
      </c>
      <c r="Z79" s="4">
        <v>0</v>
      </c>
      <c r="AA79" s="4">
        <v>0</v>
      </c>
      <c r="AB79" s="4">
        <v>507.4270955505628</v>
      </c>
      <c r="AC79" s="4">
        <v>0</v>
      </c>
      <c r="AD79" s="4">
        <v>16089442.216239216</v>
      </c>
      <c r="AE79" s="4">
        <v>551808.46327223396</v>
      </c>
      <c r="AF79" s="4">
        <v>3223270.1721673128</v>
      </c>
      <c r="AG79" s="4">
        <v>0</v>
      </c>
      <c r="AH79" s="4">
        <v>55928.571428571435</v>
      </c>
      <c r="AI79" s="4">
        <v>1699350.0608226846</v>
      </c>
      <c r="AJ79" s="4">
        <v>30949.01530145761</v>
      </c>
      <c r="AK79" s="7">
        <v>21651255.926327027</v>
      </c>
      <c r="AL79" s="36"/>
      <c r="AM79" s="2">
        <v>2028</v>
      </c>
      <c r="AN79" s="18">
        <v>0</v>
      </c>
      <c r="AO79" s="18">
        <v>0</v>
      </c>
      <c r="AP79" s="18">
        <v>7.2562074663730478E-4</v>
      </c>
      <c r="AQ79" s="18">
        <v>0</v>
      </c>
      <c r="AR79" s="18">
        <v>33.594755347507487</v>
      </c>
      <c r="AS79" s="18">
        <v>0.97890821384494309</v>
      </c>
      <c r="AT79" s="18">
        <v>2.175707366212936</v>
      </c>
      <c r="AU79" s="18">
        <v>0</v>
      </c>
      <c r="AV79" s="18">
        <v>8.3892857142857144E-2</v>
      </c>
      <c r="AW79" s="18">
        <v>0.84967503041134229</v>
      </c>
      <c r="AX79" s="18">
        <v>1.2379606120583043E-4</v>
      </c>
      <c r="AY79" s="16">
        <v>37.683788231927402</v>
      </c>
    </row>
    <row r="80" spans="2:51" x14ac:dyDescent="0.25">
      <c r="B80" s="42"/>
      <c r="C80" s="42"/>
      <c r="D80" s="42"/>
      <c r="E80" s="42"/>
      <c r="F80" s="42"/>
      <c r="G80" s="42"/>
      <c r="H80" s="42"/>
      <c r="I80" s="42"/>
      <c r="J80" s="42"/>
      <c r="K80" s="42"/>
      <c r="L80" s="42"/>
      <c r="M80" s="42"/>
      <c r="N80" s="42"/>
      <c r="O80" s="42"/>
      <c r="P80" s="42"/>
      <c r="Q80" s="42"/>
      <c r="R80" s="42"/>
      <c r="S80" s="42"/>
      <c r="T80" s="42"/>
      <c r="U80" s="42"/>
      <c r="V80" s="42"/>
      <c r="W80" s="42"/>
      <c r="X80" s="42"/>
      <c r="Y80" s="3">
        <v>2029</v>
      </c>
      <c r="Z80" s="4">
        <v>0</v>
      </c>
      <c r="AA80" s="4">
        <v>0</v>
      </c>
      <c r="AB80" s="4">
        <v>486.00054808754805</v>
      </c>
      <c r="AC80" s="4">
        <v>0</v>
      </c>
      <c r="AD80" s="4">
        <v>15784205.209806295</v>
      </c>
      <c r="AE80" s="4">
        <v>495355.98638986197</v>
      </c>
      <c r="AF80" s="4">
        <v>3920889.4726410061</v>
      </c>
      <c r="AG80" s="4">
        <v>0</v>
      </c>
      <c r="AH80" s="4">
        <v>37285.71428571429</v>
      </c>
      <c r="AI80" s="4">
        <v>2133623.4701630617</v>
      </c>
      <c r="AJ80" s="4">
        <v>43200.198005659666</v>
      </c>
      <c r="AK80" s="7">
        <v>22415046.051839687</v>
      </c>
      <c r="AL80" s="36"/>
      <c r="AM80" s="3">
        <v>2029</v>
      </c>
      <c r="AN80" s="18">
        <v>0</v>
      </c>
      <c r="AO80" s="18">
        <v>0</v>
      </c>
      <c r="AP80" s="18">
        <v>6.949807837651938E-4</v>
      </c>
      <c r="AQ80" s="18">
        <v>0</v>
      </c>
      <c r="AR80" s="18">
        <v>32.957420478075541</v>
      </c>
      <c r="AS80" s="18">
        <v>0.87876151985561513</v>
      </c>
      <c r="AT80" s="18">
        <v>2.6466003940326792</v>
      </c>
      <c r="AU80" s="18">
        <v>0</v>
      </c>
      <c r="AV80" s="18">
        <v>5.5928571428571432E-2</v>
      </c>
      <c r="AW80" s="18">
        <v>1.0668117350815309</v>
      </c>
      <c r="AX80" s="18">
        <v>1.7280079202263866E-4</v>
      </c>
      <c r="AY80" s="16">
        <v>37.606390480049726</v>
      </c>
    </row>
    <row r="81" spans="2:52" x14ac:dyDescent="0.25">
      <c r="B81" s="42"/>
      <c r="C81" s="42"/>
      <c r="D81" s="42"/>
      <c r="E81" s="42"/>
      <c r="F81" s="42"/>
      <c r="G81" s="42"/>
      <c r="H81" s="42"/>
      <c r="I81" s="42"/>
      <c r="J81" s="42"/>
      <c r="K81" s="42"/>
      <c r="L81" s="42"/>
      <c r="M81" s="42"/>
      <c r="N81" s="42"/>
      <c r="O81" s="42"/>
      <c r="P81" s="42"/>
      <c r="Q81" s="42"/>
      <c r="R81" s="42"/>
      <c r="S81" s="42"/>
      <c r="T81" s="42"/>
      <c r="U81" s="42"/>
      <c r="V81" s="42"/>
      <c r="W81" s="42"/>
      <c r="X81" s="42"/>
      <c r="Y81" s="6">
        <v>2030</v>
      </c>
      <c r="Z81" s="5">
        <v>0</v>
      </c>
      <c r="AA81" s="5">
        <v>0</v>
      </c>
      <c r="AB81" s="5">
        <v>453.64115208478756</v>
      </c>
      <c r="AC81" s="5">
        <v>0</v>
      </c>
      <c r="AD81" s="5">
        <v>15319300.684541646</v>
      </c>
      <c r="AE81" s="5">
        <v>431049.99046514102</v>
      </c>
      <c r="AF81" s="5">
        <v>4708731.0648258673</v>
      </c>
      <c r="AG81" s="5">
        <v>0</v>
      </c>
      <c r="AH81" s="5">
        <v>18642.857142857145</v>
      </c>
      <c r="AI81" s="5">
        <v>2624418.2136039147</v>
      </c>
      <c r="AJ81" s="5">
        <v>48159.894238120156</v>
      </c>
      <c r="AK81" s="8">
        <v>23150756.345969632</v>
      </c>
      <c r="AL81" s="11"/>
      <c r="AM81" s="6">
        <v>2030</v>
      </c>
      <c r="AN81" s="19">
        <v>0</v>
      </c>
      <c r="AO81" s="19">
        <v>0</v>
      </c>
      <c r="AP81" s="19">
        <v>6.4870684748124618E-4</v>
      </c>
      <c r="AQ81" s="19">
        <v>0</v>
      </c>
      <c r="AR81" s="19">
        <v>31.986699829322955</v>
      </c>
      <c r="AS81" s="19">
        <v>0.76468268308516019</v>
      </c>
      <c r="AT81" s="19">
        <v>3.1783934687574606</v>
      </c>
      <c r="AU81" s="19">
        <v>0</v>
      </c>
      <c r="AV81" s="19">
        <v>2.7964285714285716E-2</v>
      </c>
      <c r="AW81" s="19">
        <v>1.3122091068019575</v>
      </c>
      <c r="AX81" s="19">
        <v>1.9263957695248062E-4</v>
      </c>
      <c r="AY81" s="17">
        <v>37.270790720106255</v>
      </c>
      <c r="AZ81" s="11"/>
    </row>
    <row r="82" spans="2:52" x14ac:dyDescent="0.25">
      <c r="B82" s="42"/>
      <c r="C82" s="42"/>
      <c r="D82" s="42"/>
      <c r="E82" s="42"/>
      <c r="F82" s="42"/>
      <c r="G82" s="42"/>
      <c r="H82" s="42"/>
      <c r="I82" s="42"/>
      <c r="J82" s="42"/>
      <c r="K82" s="42"/>
      <c r="L82" s="42"/>
      <c r="M82" s="42"/>
      <c r="N82" s="42"/>
      <c r="O82" s="42"/>
      <c r="P82" s="42"/>
      <c r="Q82" s="42"/>
      <c r="R82" s="42"/>
      <c r="S82" s="42"/>
      <c r="T82" s="42"/>
      <c r="U82" s="42"/>
      <c r="V82" s="42"/>
      <c r="W82" s="42"/>
      <c r="X82" s="42">
        <v>1</v>
      </c>
      <c r="Y82" s="33"/>
      <c r="Z82" s="33"/>
      <c r="AA82" s="33"/>
      <c r="AB82" s="33"/>
      <c r="AC82" s="33"/>
      <c r="AD82" s="11"/>
      <c r="AE82" s="33"/>
      <c r="AF82" s="33"/>
      <c r="AG82" s="33"/>
      <c r="AH82" s="33"/>
      <c r="AI82" s="33"/>
      <c r="AJ82" s="33"/>
      <c r="AK82" s="33"/>
      <c r="AL82" s="33"/>
      <c r="AM82" s="33"/>
      <c r="AN82" s="33"/>
      <c r="AO82" s="33"/>
      <c r="AP82" s="33"/>
      <c r="AQ82" s="33"/>
      <c r="AR82" s="33"/>
      <c r="AS82" s="33"/>
      <c r="AT82" s="33"/>
      <c r="AU82" s="33"/>
      <c r="AV82" s="33"/>
      <c r="AW82" s="33"/>
      <c r="AX82" s="33"/>
      <c r="AY82" s="33"/>
    </row>
    <row r="83" spans="2:52" x14ac:dyDescent="0.25">
      <c r="B83" s="42"/>
      <c r="C83" s="42"/>
      <c r="D83" s="42"/>
      <c r="E83" s="42"/>
      <c r="F83" s="42"/>
      <c r="G83" s="42"/>
      <c r="H83" s="42"/>
      <c r="I83" s="42"/>
      <c r="J83" s="42"/>
      <c r="K83" s="42"/>
      <c r="L83" s="42"/>
      <c r="M83" s="42"/>
      <c r="N83" s="42"/>
      <c r="O83" s="42"/>
      <c r="P83" s="42"/>
      <c r="Q83" s="42"/>
      <c r="R83" s="42"/>
      <c r="S83" s="42"/>
      <c r="T83" s="42"/>
      <c r="U83" s="42"/>
      <c r="V83" s="42"/>
      <c r="W83" s="42"/>
      <c r="X83" s="42">
        <v>2</v>
      </c>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row>
    <row r="84" spans="2:52" x14ac:dyDescent="0.25">
      <c r="B84" s="42"/>
      <c r="C84" s="42"/>
      <c r="D84" s="42"/>
      <c r="E84" s="42"/>
      <c r="F84" s="42"/>
      <c r="G84" s="42"/>
      <c r="H84" s="42"/>
      <c r="I84" s="42"/>
      <c r="J84" s="42"/>
      <c r="K84" s="42"/>
      <c r="L84" s="42"/>
      <c r="M84" s="42"/>
      <c r="N84" s="42"/>
      <c r="O84" s="42"/>
      <c r="P84" s="42"/>
      <c r="Q84" s="42"/>
      <c r="R84" s="42"/>
      <c r="S84" s="42"/>
      <c r="T84" s="42"/>
      <c r="U84" s="42"/>
      <c r="V84" s="42"/>
      <c r="W84" s="42"/>
      <c r="X84" s="42">
        <v>3</v>
      </c>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row>
    <row r="85" spans="2:52" x14ac:dyDescent="0.25">
      <c r="B85" s="42"/>
      <c r="C85" s="42"/>
      <c r="D85" s="42"/>
      <c r="E85" s="42"/>
      <c r="F85" s="42"/>
      <c r="G85" s="42"/>
      <c r="H85" s="42"/>
      <c r="I85" s="42"/>
      <c r="J85" s="42"/>
      <c r="K85" s="42"/>
      <c r="L85" s="42"/>
      <c r="M85" s="42"/>
      <c r="N85" s="42"/>
      <c r="O85" s="42"/>
      <c r="P85" s="42"/>
      <c r="Q85" s="42"/>
      <c r="R85" s="42"/>
      <c r="S85" s="42"/>
      <c r="T85" s="42"/>
      <c r="U85" s="42"/>
      <c r="V85" s="42"/>
      <c r="W85" s="42"/>
      <c r="X85" s="42">
        <v>4</v>
      </c>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row>
    <row r="86" spans="2:52" x14ac:dyDescent="0.25">
      <c r="B86" s="42"/>
      <c r="C86" s="42"/>
      <c r="D86" s="42"/>
      <c r="E86" s="42"/>
      <c r="F86" s="42"/>
      <c r="G86" s="42"/>
      <c r="H86" s="42"/>
      <c r="I86" s="42"/>
      <c r="J86" s="42"/>
      <c r="K86" s="42"/>
      <c r="L86" s="42"/>
      <c r="M86" s="42"/>
      <c r="N86" s="42"/>
      <c r="O86" s="42"/>
      <c r="P86" s="42"/>
      <c r="Q86" s="42"/>
      <c r="R86" s="42"/>
      <c r="S86" s="42"/>
      <c r="T86" s="42"/>
      <c r="U86" s="42"/>
      <c r="V86" s="42"/>
      <c r="W86" s="42"/>
      <c r="X86" s="42">
        <v>5</v>
      </c>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row>
    <row r="87" spans="2:52" x14ac:dyDescent="0.25">
      <c r="B87" s="42"/>
      <c r="C87" s="42"/>
      <c r="D87" s="42"/>
      <c r="E87" s="42"/>
      <c r="F87" s="42"/>
      <c r="G87" s="42"/>
      <c r="H87" s="42"/>
      <c r="I87" s="42"/>
      <c r="J87" s="42"/>
      <c r="K87" s="42"/>
      <c r="L87" s="42"/>
      <c r="M87" s="42"/>
      <c r="N87" s="42"/>
      <c r="O87" s="42"/>
      <c r="P87" s="42"/>
      <c r="Q87" s="42"/>
      <c r="R87" s="42"/>
      <c r="S87" s="42"/>
      <c r="T87" s="42"/>
      <c r="U87" s="42"/>
      <c r="V87" s="42"/>
      <c r="W87" s="42"/>
      <c r="X87" s="42">
        <v>6</v>
      </c>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row>
    <row r="88" spans="2:52" x14ac:dyDescent="0.25">
      <c r="B88" s="42" t="s">
        <v>79</v>
      </c>
      <c r="C88" s="42"/>
      <c r="D88" s="42"/>
      <c r="E88" s="42"/>
      <c r="F88" s="42"/>
      <c r="G88" s="42"/>
      <c r="H88" s="42"/>
      <c r="I88" s="42"/>
      <c r="J88" s="42"/>
      <c r="K88" s="42"/>
      <c r="L88" s="42"/>
      <c r="M88" s="42"/>
      <c r="N88" s="42"/>
      <c r="O88" s="42"/>
      <c r="P88" s="42"/>
      <c r="Q88" s="42"/>
      <c r="R88" s="42"/>
      <c r="S88" s="42"/>
      <c r="T88" s="42"/>
      <c r="U88" s="42"/>
      <c r="V88" s="42"/>
      <c r="W88" s="42"/>
      <c r="X88" s="42"/>
      <c r="Y88" s="33" t="s">
        <v>18</v>
      </c>
      <c r="Z88" s="33"/>
      <c r="AA88" s="33"/>
      <c r="AB88" s="33"/>
      <c r="AC88" s="33"/>
      <c r="AD88" s="33"/>
      <c r="AE88" s="33"/>
      <c r="AF88" s="33"/>
      <c r="AG88" s="33"/>
      <c r="AH88" s="33"/>
      <c r="AI88" s="33"/>
      <c r="AJ88" s="33"/>
      <c r="AK88" s="33"/>
      <c r="AL88" s="33"/>
      <c r="AM88" s="33" t="s">
        <v>126</v>
      </c>
      <c r="AN88" s="33"/>
      <c r="AO88" s="33"/>
      <c r="AP88" s="33"/>
      <c r="AQ88" s="33"/>
      <c r="AR88" s="33"/>
      <c r="AS88" s="33"/>
      <c r="AT88" s="33"/>
      <c r="AU88" s="33"/>
      <c r="AV88" s="33"/>
      <c r="AW88" s="33"/>
      <c r="AX88" s="33"/>
      <c r="AY88" s="33"/>
    </row>
    <row r="89" spans="2:52" ht="15.75" x14ac:dyDescent="0.25">
      <c r="B89" s="14" t="s">
        <v>240</v>
      </c>
      <c r="C89" s="58" t="s">
        <v>22</v>
      </c>
      <c r="D89" s="42"/>
      <c r="E89" s="42"/>
      <c r="F89" s="42"/>
      <c r="G89" s="42"/>
      <c r="H89" s="42"/>
      <c r="I89" s="42"/>
      <c r="J89" s="42"/>
      <c r="K89" s="42"/>
      <c r="L89" s="42"/>
      <c r="M89" s="42"/>
      <c r="N89" s="42"/>
      <c r="O89" s="42"/>
      <c r="P89" s="42"/>
      <c r="Q89" s="42"/>
      <c r="R89" s="42"/>
      <c r="S89" s="42"/>
      <c r="T89" s="42"/>
      <c r="U89" s="42"/>
      <c r="V89" s="42"/>
      <c r="W89" s="42"/>
      <c r="X89" s="42"/>
      <c r="Y89" s="43"/>
      <c r="Z89" s="40" t="s">
        <v>1</v>
      </c>
      <c r="AA89" s="40" t="s">
        <v>2</v>
      </c>
      <c r="AB89" s="40" t="s">
        <v>3</v>
      </c>
      <c r="AC89" s="40" t="s">
        <v>4</v>
      </c>
      <c r="AD89" s="40" t="s">
        <v>5</v>
      </c>
      <c r="AE89" s="40" t="s">
        <v>6</v>
      </c>
      <c r="AF89" s="40" t="s">
        <v>7</v>
      </c>
      <c r="AG89" s="40" t="s">
        <v>8</v>
      </c>
      <c r="AH89" s="40" t="s">
        <v>15</v>
      </c>
      <c r="AI89" s="40" t="s">
        <v>16</v>
      </c>
      <c r="AJ89" s="40" t="s">
        <v>17</v>
      </c>
      <c r="AK89" s="40" t="s">
        <v>0</v>
      </c>
      <c r="AL89" s="33"/>
      <c r="AM89" s="39"/>
      <c r="AN89" s="40" t="s">
        <v>1</v>
      </c>
      <c r="AO89" s="40" t="s">
        <v>2</v>
      </c>
      <c r="AP89" s="40" t="s">
        <v>3</v>
      </c>
      <c r="AQ89" s="40" t="s">
        <v>4</v>
      </c>
      <c r="AR89" s="40" t="s">
        <v>5</v>
      </c>
      <c r="AS89" s="40" t="s">
        <v>6</v>
      </c>
      <c r="AT89" s="40" t="s">
        <v>7</v>
      </c>
      <c r="AU89" s="40" t="s">
        <v>8</v>
      </c>
      <c r="AV89" s="40" t="s">
        <v>15</v>
      </c>
      <c r="AW89" s="40" t="s">
        <v>16</v>
      </c>
      <c r="AX89" s="40" t="s">
        <v>17</v>
      </c>
      <c r="AY89" s="41" t="s">
        <v>0</v>
      </c>
    </row>
    <row r="90" spans="2:52" x14ac:dyDescent="0.25">
      <c r="B90" s="42"/>
      <c r="C90" s="42"/>
      <c r="D90" s="42"/>
      <c r="E90" s="42"/>
      <c r="F90" s="42"/>
      <c r="G90" s="42"/>
      <c r="H90" s="42"/>
      <c r="I90" s="42"/>
      <c r="J90" s="42"/>
      <c r="K90" s="42"/>
      <c r="L90" s="42"/>
      <c r="M90" s="42"/>
      <c r="N90" s="42"/>
      <c r="O90" s="42"/>
      <c r="P90" s="42"/>
      <c r="Q90" s="42"/>
      <c r="R90" s="42"/>
      <c r="S90" s="42"/>
      <c r="T90" s="42"/>
      <c r="U90" s="42"/>
      <c r="V90" s="42"/>
      <c r="W90" s="42"/>
      <c r="X90" s="42"/>
      <c r="Y90" s="2">
        <v>2018</v>
      </c>
      <c r="Z90" s="4">
        <v>1237517.7089420552</v>
      </c>
      <c r="AA90" s="4">
        <v>198570.12995863659</v>
      </c>
      <c r="AB90" s="4">
        <v>2612316.4985813079</v>
      </c>
      <c r="AC90" s="4">
        <v>0</v>
      </c>
      <c r="AD90" s="4">
        <v>130903.10095150555</v>
      </c>
      <c r="AE90" s="4">
        <v>34275.881890973491</v>
      </c>
      <c r="AF90" s="4">
        <v>0</v>
      </c>
      <c r="AG90" s="4">
        <v>0</v>
      </c>
      <c r="AH90" s="4">
        <v>0</v>
      </c>
      <c r="AI90" s="4">
        <v>7215.2888243390535</v>
      </c>
      <c r="AJ90" s="4">
        <v>1580.6315529516221</v>
      </c>
      <c r="AK90" s="7">
        <v>4222379.2407017695</v>
      </c>
      <c r="AL90" s="36"/>
      <c r="AM90" s="2">
        <v>2018</v>
      </c>
      <c r="AN90" s="18">
        <v>2.23990705318512</v>
      </c>
      <c r="AO90" s="18">
        <v>1.5289900006815018E-2</v>
      </c>
      <c r="AP90" s="18">
        <v>3.7356125929712705</v>
      </c>
      <c r="AQ90" s="18">
        <v>0</v>
      </c>
      <c r="AR90" s="18">
        <v>0.27332567478674358</v>
      </c>
      <c r="AS90" s="18">
        <v>6.0805414474586969E-2</v>
      </c>
      <c r="AT90" s="18">
        <v>0</v>
      </c>
      <c r="AU90" s="18">
        <v>0</v>
      </c>
      <c r="AV90" s="18">
        <v>0</v>
      </c>
      <c r="AW90" s="18">
        <v>3.6076444121695269E-3</v>
      </c>
      <c r="AX90" s="18">
        <v>6.3225262118064884E-6</v>
      </c>
      <c r="AY90" s="16">
        <v>6.3285546023629182</v>
      </c>
    </row>
    <row r="91" spans="2:52" x14ac:dyDescent="0.25">
      <c r="B91" s="42"/>
      <c r="C91" s="42"/>
      <c r="D91" s="42"/>
      <c r="E91" s="42"/>
      <c r="F91" s="42"/>
      <c r="G91" s="42"/>
      <c r="H91" s="42"/>
      <c r="I91" s="42"/>
      <c r="J91" s="42"/>
      <c r="K91" s="42"/>
      <c r="L91" s="42"/>
      <c r="M91" s="42"/>
      <c r="N91" s="42"/>
      <c r="O91" s="42"/>
      <c r="P91" s="42"/>
      <c r="Q91" s="42"/>
      <c r="R91" s="42"/>
      <c r="S91" s="42"/>
      <c r="T91" s="42"/>
      <c r="U91" s="42"/>
      <c r="V91" s="42"/>
      <c r="W91" s="42"/>
      <c r="X91" s="42"/>
      <c r="Y91" s="3">
        <v>2019</v>
      </c>
      <c r="Z91" s="4">
        <v>1103397.1278722547</v>
      </c>
      <c r="AA91" s="4">
        <v>190182.52645204938</v>
      </c>
      <c r="AB91" s="4">
        <v>2760238.5654410617</v>
      </c>
      <c r="AC91" s="4">
        <v>0</v>
      </c>
      <c r="AD91" s="4">
        <v>142624.19907805888</v>
      </c>
      <c r="AE91" s="4">
        <v>36516.310977463596</v>
      </c>
      <c r="AF91" s="4">
        <v>0</v>
      </c>
      <c r="AG91" s="4">
        <v>0</v>
      </c>
      <c r="AH91" s="4">
        <v>0</v>
      </c>
      <c r="AI91" s="4">
        <v>14536.192467406641</v>
      </c>
      <c r="AJ91" s="4">
        <v>4120.5246618264455</v>
      </c>
      <c r="AK91" s="7">
        <v>4251615.4469501218</v>
      </c>
      <c r="AL91" s="36"/>
      <c r="AM91" s="3">
        <v>2019</v>
      </c>
      <c r="AN91" s="18">
        <v>1.997148801448781</v>
      </c>
      <c r="AO91" s="18">
        <v>1.4644054536807801E-2</v>
      </c>
      <c r="AP91" s="18">
        <v>3.9471411485807186</v>
      </c>
      <c r="AQ91" s="18">
        <v>0</v>
      </c>
      <c r="AR91" s="18">
        <v>0.29779932767498696</v>
      </c>
      <c r="AS91" s="18">
        <v>6.477993567402042E-2</v>
      </c>
      <c r="AT91" s="18">
        <v>0</v>
      </c>
      <c r="AU91" s="18">
        <v>0</v>
      </c>
      <c r="AV91" s="18">
        <v>0</v>
      </c>
      <c r="AW91" s="18">
        <v>7.2680962337033205E-3</v>
      </c>
      <c r="AX91" s="18">
        <v>1.6482098647305781E-5</v>
      </c>
      <c r="AY91" s="16">
        <v>6.3287978462476664</v>
      </c>
    </row>
    <row r="92" spans="2:52" x14ac:dyDescent="0.25">
      <c r="B92" s="42"/>
      <c r="C92" s="42"/>
      <c r="D92" s="42"/>
      <c r="E92" s="42"/>
      <c r="F92" s="42"/>
      <c r="G92" s="42"/>
      <c r="H92" s="42"/>
      <c r="I92" s="42"/>
      <c r="J92" s="42"/>
      <c r="K92" s="42"/>
      <c r="L92" s="42"/>
      <c r="M92" s="42"/>
      <c r="N92" s="42"/>
      <c r="O92" s="42"/>
      <c r="P92" s="42"/>
      <c r="Q92" s="42"/>
      <c r="R92" s="42"/>
      <c r="S92" s="42"/>
      <c r="T92" s="42"/>
      <c r="U92" s="42"/>
      <c r="V92" s="42"/>
      <c r="W92" s="42"/>
      <c r="X92" s="42"/>
      <c r="Y92" s="2">
        <v>2020</v>
      </c>
      <c r="Z92" s="4">
        <v>982839.20418623171</v>
      </c>
      <c r="AA92" s="4">
        <v>182234.3686419666</v>
      </c>
      <c r="AB92" s="4">
        <v>2900046.2238587486</v>
      </c>
      <c r="AC92" s="4">
        <v>0</v>
      </c>
      <c r="AD92" s="4">
        <v>154057.40965031</v>
      </c>
      <c r="AE92" s="4">
        <v>38731.880790970929</v>
      </c>
      <c r="AF92" s="4">
        <v>186.67100558332945</v>
      </c>
      <c r="AG92" s="4">
        <v>0</v>
      </c>
      <c r="AH92" s="4">
        <v>0</v>
      </c>
      <c r="AI92" s="4">
        <v>24400.655801935311</v>
      </c>
      <c r="AJ92" s="4">
        <v>8380.7311953881563</v>
      </c>
      <c r="AK92" s="7">
        <v>4290877.1451311354</v>
      </c>
      <c r="AL92" s="36"/>
      <c r="AM92" s="2">
        <v>2020</v>
      </c>
      <c r="AN92" s="18">
        <v>1.7789389595770793</v>
      </c>
      <c r="AO92" s="18">
        <v>1.4032046385431429E-2</v>
      </c>
      <c r="AP92" s="18">
        <v>4.1470661001180105</v>
      </c>
      <c r="AQ92" s="18">
        <v>0</v>
      </c>
      <c r="AR92" s="18">
        <v>0.32167187134984726</v>
      </c>
      <c r="AS92" s="18">
        <v>6.8710356523182428E-2</v>
      </c>
      <c r="AT92" s="18">
        <v>1.2600292876874738E-4</v>
      </c>
      <c r="AU92" s="18">
        <v>0</v>
      </c>
      <c r="AV92" s="18">
        <v>0</v>
      </c>
      <c r="AW92" s="18">
        <v>1.2200327900967655E-2</v>
      </c>
      <c r="AX92" s="18">
        <v>3.3522924781552628E-5</v>
      </c>
      <c r="AY92" s="16">
        <v>6.3427791877080697</v>
      </c>
    </row>
    <row r="93" spans="2:52" x14ac:dyDescent="0.25">
      <c r="B93" s="42"/>
      <c r="C93" s="42"/>
      <c r="D93" s="42"/>
      <c r="E93" s="42"/>
      <c r="F93" s="42"/>
      <c r="G93" s="42"/>
      <c r="H93" s="42"/>
      <c r="I93" s="42"/>
      <c r="J93" s="42"/>
      <c r="K93" s="42"/>
      <c r="L93" s="42"/>
      <c r="M93" s="42"/>
      <c r="N93" s="42"/>
      <c r="O93" s="42"/>
      <c r="P93" s="42"/>
      <c r="Q93" s="42"/>
      <c r="R93" s="42"/>
      <c r="S93" s="42"/>
      <c r="T93" s="42"/>
      <c r="U93" s="42"/>
      <c r="V93" s="42"/>
      <c r="W93" s="42"/>
      <c r="X93" s="42"/>
      <c r="Y93" s="3">
        <v>2021</v>
      </c>
      <c r="Z93" s="4">
        <v>875440.28669116099</v>
      </c>
      <c r="AA93" s="4">
        <v>174570.33233886625</v>
      </c>
      <c r="AB93" s="4">
        <v>3021537.1348000402</v>
      </c>
      <c r="AC93" s="4">
        <v>0</v>
      </c>
      <c r="AD93" s="4">
        <v>163588.99119816348</v>
      </c>
      <c r="AE93" s="4">
        <v>40438.856838516571</v>
      </c>
      <c r="AF93" s="4">
        <v>1163.5313789062679</v>
      </c>
      <c r="AG93" s="4">
        <v>0</v>
      </c>
      <c r="AH93" s="4">
        <v>0</v>
      </c>
      <c r="AI93" s="4">
        <v>38458.883455695905</v>
      </c>
      <c r="AJ93" s="4">
        <v>21322.084999784511</v>
      </c>
      <c r="AK93" s="7">
        <v>4336520.1017011348</v>
      </c>
      <c r="AL93" s="36"/>
      <c r="AM93" s="3">
        <v>2021</v>
      </c>
      <c r="AN93" s="18">
        <v>1.5845469189110015</v>
      </c>
      <c r="AO93" s="18">
        <v>1.3441915590092703E-2</v>
      </c>
      <c r="AP93" s="18">
        <v>4.3207981027640567</v>
      </c>
      <c r="AQ93" s="18">
        <v>0</v>
      </c>
      <c r="AR93" s="18">
        <v>0.34157381362176537</v>
      </c>
      <c r="AS93" s="18">
        <v>7.1738532031528399E-2</v>
      </c>
      <c r="AT93" s="18">
        <v>7.8538368076173091E-4</v>
      </c>
      <c r="AU93" s="18">
        <v>0</v>
      </c>
      <c r="AV93" s="18">
        <v>0</v>
      </c>
      <c r="AW93" s="18">
        <v>1.9229441727847952E-2</v>
      </c>
      <c r="AX93" s="18">
        <v>8.5288339999138043E-5</v>
      </c>
      <c r="AY93" s="16">
        <v>6.3521993966670527</v>
      </c>
    </row>
    <row r="94" spans="2:52" x14ac:dyDescent="0.25">
      <c r="B94" s="42"/>
      <c r="C94" s="42"/>
      <c r="D94" s="42"/>
      <c r="E94" s="42"/>
      <c r="F94" s="42"/>
      <c r="G94" s="42"/>
      <c r="H94" s="42"/>
      <c r="I94" s="42"/>
      <c r="J94" s="42"/>
      <c r="K94" s="42"/>
      <c r="L94" s="42"/>
      <c r="M94" s="42"/>
      <c r="N94" s="42"/>
      <c r="O94" s="42"/>
      <c r="P94" s="42"/>
      <c r="Q94" s="42"/>
      <c r="R94" s="42"/>
      <c r="S94" s="42"/>
      <c r="T94" s="42"/>
      <c r="U94" s="42"/>
      <c r="V94" s="42"/>
      <c r="W94" s="42"/>
      <c r="X94" s="42"/>
      <c r="Y94" s="2">
        <v>2022</v>
      </c>
      <c r="Z94" s="4">
        <v>779142.69930292177</v>
      </c>
      <c r="AA94" s="4">
        <v>166891.01887989289</v>
      </c>
      <c r="AB94" s="4">
        <v>3120897.5347228441</v>
      </c>
      <c r="AC94" s="4">
        <v>0</v>
      </c>
      <c r="AD94" s="4">
        <v>171177.41932632565</v>
      </c>
      <c r="AE94" s="4">
        <v>41637.616277420791</v>
      </c>
      <c r="AF94" s="4">
        <v>2936.507534438676</v>
      </c>
      <c r="AG94" s="4">
        <v>0</v>
      </c>
      <c r="AH94" s="4">
        <v>0</v>
      </c>
      <c r="AI94" s="4">
        <v>56764.436389840223</v>
      </c>
      <c r="AJ94" s="4">
        <v>43113.120022739196</v>
      </c>
      <c r="AK94" s="7">
        <v>4382560.3524564235</v>
      </c>
      <c r="AL94" s="36"/>
      <c r="AM94" s="2">
        <v>2022</v>
      </c>
      <c r="AN94" s="18">
        <v>1.4102482857382883</v>
      </c>
      <c r="AO94" s="18">
        <v>1.2850608453751753E-2</v>
      </c>
      <c r="AP94" s="18">
        <v>4.4628834746536672</v>
      </c>
      <c r="AQ94" s="18">
        <v>0</v>
      </c>
      <c r="AR94" s="18">
        <v>0.35741845155336799</v>
      </c>
      <c r="AS94" s="18">
        <v>7.3865131276144483E-2</v>
      </c>
      <c r="AT94" s="18">
        <v>1.9821425857461062E-3</v>
      </c>
      <c r="AU94" s="18">
        <v>0</v>
      </c>
      <c r="AV94" s="18">
        <v>0</v>
      </c>
      <c r="AW94" s="18">
        <v>2.8382218194920112E-2</v>
      </c>
      <c r="AX94" s="18">
        <v>1.7245248009095678E-4</v>
      </c>
      <c r="AY94" s="16">
        <v>6.3478027649359765</v>
      </c>
    </row>
    <row r="95" spans="2:52" x14ac:dyDescent="0.25">
      <c r="B95" s="42"/>
      <c r="C95" s="42"/>
      <c r="D95" s="42"/>
      <c r="E95" s="42"/>
      <c r="F95" s="42"/>
      <c r="G95" s="42"/>
      <c r="H95" s="42"/>
      <c r="I95" s="42"/>
      <c r="J95" s="42"/>
      <c r="K95" s="42"/>
      <c r="L95" s="42"/>
      <c r="M95" s="42"/>
      <c r="N95" s="42"/>
      <c r="O95" s="42"/>
      <c r="P95" s="42"/>
      <c r="Q95" s="42"/>
      <c r="R95" s="42"/>
      <c r="S95" s="42"/>
      <c r="T95" s="42"/>
      <c r="U95" s="42"/>
      <c r="V95" s="42"/>
      <c r="W95" s="42"/>
      <c r="X95" s="42"/>
      <c r="Y95" s="3">
        <v>2023</v>
      </c>
      <c r="Z95" s="4">
        <v>691029.56966468925</v>
      </c>
      <c r="AA95" s="4">
        <v>158905.33013065299</v>
      </c>
      <c r="AB95" s="4">
        <v>3195363.305323964</v>
      </c>
      <c r="AC95" s="4">
        <v>0</v>
      </c>
      <c r="AD95" s="4">
        <v>176798.35653295685</v>
      </c>
      <c r="AE95" s="4">
        <v>42324.359993556653</v>
      </c>
      <c r="AF95" s="4">
        <v>5510.9283803713824</v>
      </c>
      <c r="AG95" s="4">
        <v>0</v>
      </c>
      <c r="AH95" s="4">
        <v>0</v>
      </c>
      <c r="AI95" s="4">
        <v>79363.655226445553</v>
      </c>
      <c r="AJ95" s="4">
        <v>73911.030689014646</v>
      </c>
      <c r="AK95" s="7">
        <v>4423206.5359416511</v>
      </c>
      <c r="AL95" s="36"/>
      <c r="AM95" s="3">
        <v>2023</v>
      </c>
      <c r="AN95" s="18">
        <v>1.2507635210930874</v>
      </c>
      <c r="AO95" s="18">
        <v>1.223571042006028E-2</v>
      </c>
      <c r="AP95" s="18">
        <v>4.5693695266132686</v>
      </c>
      <c r="AQ95" s="18">
        <v>0</v>
      </c>
      <c r="AR95" s="18">
        <v>0.36915496844081391</v>
      </c>
      <c r="AS95" s="18">
        <v>7.5083414628569503E-2</v>
      </c>
      <c r="AT95" s="18">
        <v>3.7198766567506833E-3</v>
      </c>
      <c r="AU95" s="18">
        <v>0</v>
      </c>
      <c r="AV95" s="18">
        <v>0</v>
      </c>
      <c r="AW95" s="18">
        <v>3.9681827613222781E-2</v>
      </c>
      <c r="AX95" s="18">
        <v>2.9564412275605859E-4</v>
      </c>
      <c r="AY95" s="16">
        <v>6.3203044895885307</v>
      </c>
    </row>
    <row r="96" spans="2:52" x14ac:dyDescent="0.25">
      <c r="B96" s="42"/>
      <c r="C96" s="42"/>
      <c r="D96" s="42"/>
      <c r="E96" s="42"/>
      <c r="F96" s="42"/>
      <c r="G96" s="42"/>
      <c r="H96" s="42"/>
      <c r="I96" s="42"/>
      <c r="J96" s="42"/>
      <c r="K96" s="42"/>
      <c r="L96" s="42"/>
      <c r="M96" s="42"/>
      <c r="N96" s="42"/>
      <c r="O96" s="42"/>
      <c r="P96" s="42"/>
      <c r="Q96" s="42"/>
      <c r="R96" s="42"/>
      <c r="S96" s="42"/>
      <c r="T96" s="42"/>
      <c r="U96" s="42"/>
      <c r="V96" s="42"/>
      <c r="W96" s="42"/>
      <c r="X96" s="42"/>
      <c r="Y96" s="3">
        <v>2024</v>
      </c>
      <c r="Z96" s="4">
        <v>608507.09888592665</v>
      </c>
      <c r="AA96" s="4">
        <v>150484.01697265494</v>
      </c>
      <c r="AB96" s="4">
        <v>3244992.0589173026</v>
      </c>
      <c r="AC96" s="4">
        <v>0</v>
      </c>
      <c r="AD96" s="4">
        <v>180420.02566130552</v>
      </c>
      <c r="AE96" s="4">
        <v>42493.057540988862</v>
      </c>
      <c r="AF96" s="4">
        <v>8891.4901307258733</v>
      </c>
      <c r="AG96" s="4">
        <v>0</v>
      </c>
      <c r="AH96" s="4">
        <v>0</v>
      </c>
      <c r="AI96" s="4">
        <v>106295.30930954216</v>
      </c>
      <c r="AJ96" s="4">
        <v>113845.25479793703</v>
      </c>
      <c r="AK96" s="7">
        <v>4455928.3122163843</v>
      </c>
      <c r="AL96" s="36"/>
      <c r="AM96" s="3">
        <v>2024</v>
      </c>
      <c r="AN96" s="18">
        <v>1.1013978489835272</v>
      </c>
      <c r="AO96" s="18">
        <v>1.1587269306894431E-2</v>
      </c>
      <c r="AP96" s="18">
        <v>4.6403386442517425</v>
      </c>
      <c r="AQ96" s="18">
        <v>0</v>
      </c>
      <c r="AR96" s="18">
        <v>0.37671701358080595</v>
      </c>
      <c r="AS96" s="18">
        <v>7.5382684077714229E-2</v>
      </c>
      <c r="AT96" s="18">
        <v>6.0017558382399645E-3</v>
      </c>
      <c r="AU96" s="18">
        <v>0</v>
      </c>
      <c r="AV96" s="18">
        <v>0</v>
      </c>
      <c r="AW96" s="18">
        <v>5.314765465477108E-2</v>
      </c>
      <c r="AX96" s="18">
        <v>4.5538101919174811E-4</v>
      </c>
      <c r="AY96" s="16">
        <v>6.2650282517128879</v>
      </c>
    </row>
    <row r="97" spans="2:52" x14ac:dyDescent="0.25">
      <c r="B97" s="42"/>
      <c r="C97" s="42"/>
      <c r="D97" s="42"/>
      <c r="E97" s="42"/>
      <c r="F97" s="42"/>
      <c r="G97" s="42"/>
      <c r="H97" s="42"/>
      <c r="I97" s="42"/>
      <c r="J97" s="42"/>
      <c r="K97" s="42"/>
      <c r="L97" s="42"/>
      <c r="M97" s="42"/>
      <c r="N97" s="42"/>
      <c r="O97" s="42"/>
      <c r="P97" s="42"/>
      <c r="Q97" s="42"/>
      <c r="R97" s="42"/>
      <c r="S97" s="42"/>
      <c r="T97" s="42"/>
      <c r="U97" s="42"/>
      <c r="V97" s="42"/>
      <c r="W97" s="42"/>
      <c r="X97" s="42"/>
      <c r="Y97" s="3">
        <v>2025</v>
      </c>
      <c r="Z97" s="4">
        <v>530401.98253969592</v>
      </c>
      <c r="AA97" s="4">
        <v>141733.16975552775</v>
      </c>
      <c r="AB97" s="4">
        <v>3272947.1909403405</v>
      </c>
      <c r="AC97" s="4">
        <v>0</v>
      </c>
      <c r="AD97" s="4">
        <v>182002.78197558576</v>
      </c>
      <c r="AE97" s="4">
        <v>42135.314779098233</v>
      </c>
      <c r="AF97" s="4">
        <v>13080.47381298029</v>
      </c>
      <c r="AG97" s="4">
        <v>0</v>
      </c>
      <c r="AH97" s="4">
        <v>0</v>
      </c>
      <c r="AI97" s="4">
        <v>137590.27667595327</v>
      </c>
      <c r="AJ97" s="4">
        <v>163029.0296888568</v>
      </c>
      <c r="AK97" s="7">
        <v>4482920.2201680383</v>
      </c>
      <c r="AL97" s="36"/>
      <c r="AM97" s="3">
        <v>2025</v>
      </c>
      <c r="AN97" s="18">
        <v>0.96002758839684965</v>
      </c>
      <c r="AO97" s="18">
        <v>1.0913454071175636E-2</v>
      </c>
      <c r="AP97" s="18">
        <v>4.680314483044687</v>
      </c>
      <c r="AQ97" s="18">
        <v>0</v>
      </c>
      <c r="AR97" s="18">
        <v>0.38002180876502306</v>
      </c>
      <c r="AS97" s="18">
        <v>7.4748048418120258E-2</v>
      </c>
      <c r="AT97" s="18">
        <v>8.8293198237616964E-3</v>
      </c>
      <c r="AU97" s="18">
        <v>0</v>
      </c>
      <c r="AV97" s="18">
        <v>0</v>
      </c>
      <c r="AW97" s="18">
        <v>6.8795138337976638E-2</v>
      </c>
      <c r="AX97" s="18">
        <v>6.5211611875542715E-4</v>
      </c>
      <c r="AY97" s="16">
        <v>6.1843019569763493</v>
      </c>
    </row>
    <row r="98" spans="2:52" x14ac:dyDescent="0.25">
      <c r="B98" s="42"/>
      <c r="C98" s="42"/>
      <c r="D98" s="42"/>
      <c r="E98" s="42"/>
      <c r="F98" s="42"/>
      <c r="G98" s="42"/>
      <c r="H98" s="42"/>
      <c r="I98" s="42"/>
      <c r="J98" s="42"/>
      <c r="K98" s="42"/>
      <c r="L98" s="42"/>
      <c r="M98" s="42"/>
      <c r="N98" s="42"/>
      <c r="O98" s="42"/>
      <c r="P98" s="42"/>
      <c r="Q98" s="42"/>
      <c r="R98" s="42"/>
      <c r="S98" s="42"/>
      <c r="T98" s="42"/>
      <c r="U98" s="42"/>
      <c r="V98" s="42"/>
      <c r="W98" s="42"/>
      <c r="X98" s="42"/>
      <c r="Y98" s="2">
        <v>2026</v>
      </c>
      <c r="Z98" s="4">
        <v>456680.11928194051</v>
      </c>
      <c r="AA98" s="4">
        <v>132884.49013231683</v>
      </c>
      <c r="AB98" s="4">
        <v>3273217.3680258803</v>
      </c>
      <c r="AC98" s="4">
        <v>0</v>
      </c>
      <c r="AD98" s="4">
        <v>182773.41795779744</v>
      </c>
      <c r="AE98" s="4">
        <v>41723.942045782846</v>
      </c>
      <c r="AF98" s="4">
        <v>16846.459155383181</v>
      </c>
      <c r="AG98" s="4">
        <v>0</v>
      </c>
      <c r="AH98" s="4">
        <v>0</v>
      </c>
      <c r="AI98" s="4">
        <v>175158.78751435271</v>
      </c>
      <c r="AJ98" s="4">
        <v>229668.39210043865</v>
      </c>
      <c r="AK98" s="7">
        <v>4508952.976213892</v>
      </c>
      <c r="AL98" s="36"/>
      <c r="AM98" s="2">
        <v>2026</v>
      </c>
      <c r="AN98" s="18">
        <v>0.82659101590031225</v>
      </c>
      <c r="AO98" s="18">
        <v>1.0232105740188395E-2</v>
      </c>
      <c r="AP98" s="18">
        <v>4.6807008362770093</v>
      </c>
      <c r="AQ98" s="18">
        <v>0</v>
      </c>
      <c r="AR98" s="18">
        <v>0.38163089669588107</v>
      </c>
      <c r="AS98" s="18">
        <v>7.4018273189218775E-2</v>
      </c>
      <c r="AT98" s="18">
        <v>1.1371359929883649E-2</v>
      </c>
      <c r="AU98" s="18">
        <v>0</v>
      </c>
      <c r="AV98" s="18">
        <v>0</v>
      </c>
      <c r="AW98" s="18">
        <v>8.7579393757176355E-2</v>
      </c>
      <c r="AX98" s="18">
        <v>9.1867356840175465E-4</v>
      </c>
      <c r="AY98" s="16">
        <v>6.0730425550580707</v>
      </c>
    </row>
    <row r="99" spans="2:52" x14ac:dyDescent="0.25">
      <c r="B99" s="42"/>
      <c r="C99" s="42"/>
      <c r="D99" s="42"/>
      <c r="E99" s="42"/>
      <c r="F99" s="42"/>
      <c r="G99" s="42"/>
      <c r="H99" s="42"/>
      <c r="I99" s="42"/>
      <c r="J99" s="42"/>
      <c r="K99" s="42"/>
      <c r="L99" s="42"/>
      <c r="M99" s="42"/>
      <c r="N99" s="42"/>
      <c r="O99" s="42"/>
      <c r="P99" s="42"/>
      <c r="Q99" s="42"/>
      <c r="R99" s="42"/>
      <c r="S99" s="42"/>
      <c r="T99" s="42"/>
      <c r="U99" s="42"/>
      <c r="V99" s="42"/>
      <c r="W99" s="42"/>
      <c r="X99" s="42"/>
      <c r="Y99" s="3">
        <v>2027</v>
      </c>
      <c r="Z99" s="4">
        <v>387957.65875717369</v>
      </c>
      <c r="AA99" s="4">
        <v>124143.22537953143</v>
      </c>
      <c r="AB99" s="4">
        <v>3247614.6382513582</v>
      </c>
      <c r="AC99" s="4">
        <v>0</v>
      </c>
      <c r="AD99" s="4">
        <v>182669.71508023981</v>
      </c>
      <c r="AE99" s="4">
        <v>41241.936305522016</v>
      </c>
      <c r="AF99" s="4">
        <v>21961.16769705576</v>
      </c>
      <c r="AG99" s="4">
        <v>0</v>
      </c>
      <c r="AH99" s="4">
        <v>0</v>
      </c>
      <c r="AI99" s="4">
        <v>219017.53115191698</v>
      </c>
      <c r="AJ99" s="4">
        <v>313892.63470601087</v>
      </c>
      <c r="AK99" s="7">
        <v>4538498.5073288092</v>
      </c>
      <c r="AL99" s="36"/>
      <c r="AM99" s="3">
        <v>2027</v>
      </c>
      <c r="AN99" s="18">
        <v>0.70220336235048442</v>
      </c>
      <c r="AO99" s="18">
        <v>9.55902835422392E-3</v>
      </c>
      <c r="AP99" s="18">
        <v>4.6440889326994421</v>
      </c>
      <c r="AQ99" s="18">
        <v>0</v>
      </c>
      <c r="AR99" s="18">
        <v>0.38141436508754073</v>
      </c>
      <c r="AS99" s="18">
        <v>7.3163195005996065E-2</v>
      </c>
      <c r="AT99" s="18">
        <v>1.4823788195512638E-2</v>
      </c>
      <c r="AU99" s="18">
        <v>0</v>
      </c>
      <c r="AV99" s="18">
        <v>0</v>
      </c>
      <c r="AW99" s="18">
        <v>0.1095087655759585</v>
      </c>
      <c r="AX99" s="18">
        <v>1.2555705388240434E-3</v>
      </c>
      <c r="AY99" s="16">
        <v>5.9360170078079824</v>
      </c>
    </row>
    <row r="100" spans="2:52" x14ac:dyDescent="0.25">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2">
        <v>2028</v>
      </c>
      <c r="Z100" s="4">
        <v>324661.13071759552</v>
      </c>
      <c r="AA100" s="4">
        <v>115545.58089878778</v>
      </c>
      <c r="AB100" s="4">
        <v>3197222.1283074785</v>
      </c>
      <c r="AC100" s="4">
        <v>0</v>
      </c>
      <c r="AD100" s="4">
        <v>181583.50042351667</v>
      </c>
      <c r="AE100" s="4">
        <v>40659.058645102363</v>
      </c>
      <c r="AF100" s="4">
        <v>28409.314891419439</v>
      </c>
      <c r="AG100" s="4">
        <v>0</v>
      </c>
      <c r="AH100" s="4">
        <v>0</v>
      </c>
      <c r="AI100" s="4">
        <v>269169.4613737812</v>
      </c>
      <c r="AJ100" s="4">
        <v>415793.5140434705</v>
      </c>
      <c r="AK100" s="7">
        <v>4573043.6893011518</v>
      </c>
      <c r="AL100" s="36"/>
      <c r="AM100" s="2">
        <v>2028</v>
      </c>
      <c r="AN100" s="18">
        <v>0.58763664659884784</v>
      </c>
      <c r="AO100" s="18">
        <v>8.8970097292066595E-3</v>
      </c>
      <c r="AP100" s="18">
        <v>4.5720276434796947</v>
      </c>
      <c r="AQ100" s="18">
        <v>0</v>
      </c>
      <c r="AR100" s="18">
        <v>0.37914634888430282</v>
      </c>
      <c r="AS100" s="18">
        <v>7.2129170036411602E-2</v>
      </c>
      <c r="AT100" s="18">
        <v>1.917628755170812E-2</v>
      </c>
      <c r="AU100" s="18">
        <v>0</v>
      </c>
      <c r="AV100" s="18">
        <v>0</v>
      </c>
      <c r="AW100" s="18">
        <v>0.13458473068689061</v>
      </c>
      <c r="AX100" s="18">
        <v>1.6631740561738821E-3</v>
      </c>
      <c r="AY100" s="16">
        <v>5.775261011023237</v>
      </c>
    </row>
    <row r="101" spans="2:52" x14ac:dyDescent="0.25">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3">
        <v>2029</v>
      </c>
      <c r="Z101" s="4">
        <v>266783.87923839223</v>
      </c>
      <c r="AA101" s="4">
        <v>106944.3543299653</v>
      </c>
      <c r="AB101" s="4">
        <v>3120640.9856673824</v>
      </c>
      <c r="AC101" s="4">
        <v>0</v>
      </c>
      <c r="AD101" s="4">
        <v>179352.84112978703</v>
      </c>
      <c r="AE101" s="4">
        <v>39929.660807925626</v>
      </c>
      <c r="AF101" s="4">
        <v>36172.581088493156</v>
      </c>
      <c r="AG101" s="4">
        <v>0</v>
      </c>
      <c r="AH101" s="4">
        <v>0</v>
      </c>
      <c r="AI101" s="4">
        <v>325603.62767315365</v>
      </c>
      <c r="AJ101" s="4">
        <v>535424.48125838372</v>
      </c>
      <c r="AK101" s="7">
        <v>4610852.4111934835</v>
      </c>
      <c r="AL101" s="36"/>
      <c r="AM101" s="3">
        <v>2029</v>
      </c>
      <c r="AN101" s="18">
        <v>0.48287882142148997</v>
      </c>
      <c r="AO101" s="18">
        <v>8.2347152834073272E-3</v>
      </c>
      <c r="AP101" s="18">
        <v>4.4625166095043562</v>
      </c>
      <c r="AQ101" s="18">
        <v>0</v>
      </c>
      <c r="AR101" s="18">
        <v>0.37448873227899532</v>
      </c>
      <c r="AS101" s="18">
        <v>7.0835218273260059E-2</v>
      </c>
      <c r="AT101" s="18">
        <v>2.441649223473288E-2</v>
      </c>
      <c r="AU101" s="18">
        <v>0</v>
      </c>
      <c r="AV101" s="18">
        <v>0</v>
      </c>
      <c r="AW101" s="18">
        <v>0.16280181383657683</v>
      </c>
      <c r="AX101" s="18">
        <v>2.1416979250335347E-3</v>
      </c>
      <c r="AY101" s="16">
        <v>5.5883141007578505</v>
      </c>
    </row>
    <row r="102" spans="2:52" x14ac:dyDescent="0.25">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6">
        <v>2030</v>
      </c>
      <c r="Z102" s="5">
        <v>214111.93545520827</v>
      </c>
      <c r="AA102" s="5">
        <v>98095.80384960954</v>
      </c>
      <c r="AB102" s="5">
        <v>3015149.0169681245</v>
      </c>
      <c r="AC102" s="5">
        <v>0</v>
      </c>
      <c r="AD102" s="5">
        <v>175783.33012810163</v>
      </c>
      <c r="AE102" s="5">
        <v>38998.657727752339</v>
      </c>
      <c r="AF102" s="5">
        <v>45229.682758551295</v>
      </c>
      <c r="AG102" s="5">
        <v>0</v>
      </c>
      <c r="AH102" s="5">
        <v>0</v>
      </c>
      <c r="AI102" s="5">
        <v>388295.06140088057</v>
      </c>
      <c r="AJ102" s="5">
        <v>672800.08296814165</v>
      </c>
      <c r="AK102" s="8">
        <v>4648463.5712563694</v>
      </c>
      <c r="AL102" s="11"/>
      <c r="AM102" s="6">
        <v>2030</v>
      </c>
      <c r="AN102" s="19">
        <v>0.38754260317392697</v>
      </c>
      <c r="AO102" s="19">
        <v>7.5533768964199353E-3</v>
      </c>
      <c r="AP102" s="19">
        <v>4.3116630942644179</v>
      </c>
      <c r="AQ102" s="19">
        <v>0</v>
      </c>
      <c r="AR102" s="19">
        <v>0.3670355933074762</v>
      </c>
      <c r="AS102" s="19">
        <v>6.9183618809032649E-2</v>
      </c>
      <c r="AT102" s="19">
        <v>3.0530035862022124E-2</v>
      </c>
      <c r="AU102" s="19">
        <v>0</v>
      </c>
      <c r="AV102" s="19">
        <v>0</v>
      </c>
      <c r="AW102" s="19">
        <v>0.19414753070044027</v>
      </c>
      <c r="AX102" s="19">
        <v>2.6912003318725667E-3</v>
      </c>
      <c r="AY102" s="17">
        <v>5.3703470533456086</v>
      </c>
      <c r="AZ102" s="11"/>
    </row>
    <row r="103" spans="2:52" x14ac:dyDescent="0.25">
      <c r="B103" s="42"/>
      <c r="C103" s="42"/>
      <c r="D103" s="42"/>
      <c r="E103" s="42"/>
      <c r="F103" s="42"/>
      <c r="G103" s="42"/>
      <c r="H103" s="42"/>
      <c r="I103" s="42"/>
      <c r="J103" s="42"/>
      <c r="K103" s="42"/>
      <c r="L103" s="42"/>
      <c r="M103" s="42"/>
      <c r="N103" s="42"/>
      <c r="O103" s="42"/>
      <c r="P103" s="42"/>
      <c r="Q103" s="42"/>
      <c r="R103" s="42"/>
      <c r="S103" s="42"/>
      <c r="T103" s="42"/>
      <c r="U103" s="42"/>
      <c r="V103" s="42"/>
      <c r="W103" s="42"/>
      <c r="X103" s="42">
        <v>1</v>
      </c>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row>
    <row r="104" spans="2:52" x14ac:dyDescent="0.25">
      <c r="B104" s="42"/>
      <c r="C104" s="42"/>
      <c r="D104" s="42"/>
      <c r="E104" s="42"/>
      <c r="F104" s="42"/>
      <c r="G104" s="42"/>
      <c r="H104" s="42"/>
      <c r="I104" s="42"/>
      <c r="J104" s="42"/>
      <c r="K104" s="42"/>
      <c r="L104" s="42"/>
      <c r="M104" s="42"/>
      <c r="N104" s="42"/>
      <c r="O104" s="42"/>
      <c r="P104" s="42"/>
      <c r="Q104" s="42"/>
      <c r="R104" s="42"/>
      <c r="S104" s="42"/>
      <c r="T104" s="42"/>
      <c r="U104" s="42"/>
      <c r="V104" s="42"/>
      <c r="W104" s="42"/>
      <c r="X104" s="42">
        <v>2</v>
      </c>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row>
    <row r="105" spans="2:52" x14ac:dyDescent="0.25">
      <c r="B105" s="42"/>
      <c r="C105" s="42"/>
      <c r="D105" s="42"/>
      <c r="E105" s="42"/>
      <c r="F105" s="42"/>
      <c r="G105" s="42"/>
      <c r="H105" s="42"/>
      <c r="I105" s="42"/>
      <c r="J105" s="42"/>
      <c r="K105" s="42"/>
      <c r="L105" s="42"/>
      <c r="M105" s="42"/>
      <c r="N105" s="42"/>
      <c r="O105" s="42"/>
      <c r="P105" s="42"/>
      <c r="Q105" s="42"/>
      <c r="R105" s="42"/>
      <c r="S105" s="42"/>
      <c r="T105" s="42"/>
      <c r="U105" s="42"/>
      <c r="V105" s="42"/>
      <c r="W105" s="42"/>
      <c r="X105" s="42">
        <v>3</v>
      </c>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row>
    <row r="106" spans="2:52" x14ac:dyDescent="0.25">
      <c r="B106" s="42"/>
      <c r="C106" s="42"/>
      <c r="D106" s="42"/>
      <c r="E106" s="42"/>
      <c r="F106" s="42"/>
      <c r="G106" s="42"/>
      <c r="H106" s="42"/>
      <c r="I106" s="42"/>
      <c r="J106" s="42"/>
      <c r="K106" s="42"/>
      <c r="L106" s="42"/>
      <c r="M106" s="42"/>
      <c r="N106" s="42"/>
      <c r="O106" s="42"/>
      <c r="P106" s="42"/>
      <c r="Q106" s="42"/>
      <c r="R106" s="42"/>
      <c r="S106" s="42"/>
      <c r="T106" s="42"/>
      <c r="U106" s="42"/>
      <c r="V106" s="42"/>
      <c r="W106" s="42"/>
      <c r="X106" s="42">
        <v>4</v>
      </c>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row>
    <row r="107" spans="2:52" x14ac:dyDescent="0.25">
      <c r="B107" s="42"/>
      <c r="C107" s="42"/>
      <c r="D107" s="42"/>
      <c r="E107" s="42"/>
      <c r="F107" s="42"/>
      <c r="G107" s="42"/>
      <c r="H107" s="42"/>
      <c r="I107" s="42"/>
      <c r="J107" s="42"/>
      <c r="K107" s="42"/>
      <c r="L107" s="42"/>
      <c r="M107" s="42"/>
      <c r="N107" s="42"/>
      <c r="O107" s="42"/>
      <c r="P107" s="42"/>
      <c r="Q107" s="42"/>
      <c r="R107" s="42"/>
      <c r="S107" s="42"/>
      <c r="T107" s="42"/>
      <c r="U107" s="42"/>
      <c r="V107" s="42"/>
      <c r="W107" s="42"/>
      <c r="X107" s="42">
        <v>5</v>
      </c>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row>
    <row r="108" spans="2:52" x14ac:dyDescent="0.25">
      <c r="B108" s="42"/>
      <c r="C108" s="42"/>
      <c r="D108" s="42"/>
      <c r="E108" s="42"/>
      <c r="F108" s="42"/>
      <c r="G108" s="42"/>
      <c r="H108" s="42"/>
      <c r="I108" s="42"/>
      <c r="J108" s="42"/>
      <c r="K108" s="42"/>
      <c r="L108" s="42"/>
      <c r="M108" s="42"/>
      <c r="N108" s="42"/>
      <c r="O108" s="42"/>
      <c r="P108" s="42"/>
      <c r="Q108" s="42"/>
      <c r="R108" s="42"/>
      <c r="S108" s="42"/>
      <c r="T108" s="42"/>
      <c r="U108" s="42"/>
      <c r="V108" s="42"/>
      <c r="W108" s="42"/>
      <c r="X108" s="42">
        <v>6</v>
      </c>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row>
    <row r="109" spans="2:52" x14ac:dyDescent="0.25">
      <c r="B109" s="42" t="s">
        <v>160</v>
      </c>
      <c r="C109" s="42"/>
      <c r="D109" s="42"/>
      <c r="E109" s="42"/>
      <c r="F109" s="42"/>
      <c r="G109" s="42"/>
      <c r="H109" s="42"/>
      <c r="I109" s="42"/>
      <c r="J109" s="42"/>
      <c r="K109" s="42"/>
      <c r="L109" s="42"/>
      <c r="M109" s="42"/>
      <c r="N109" s="42"/>
      <c r="O109" s="42"/>
      <c r="P109" s="42"/>
      <c r="Q109" s="42"/>
      <c r="R109" s="42"/>
      <c r="S109" s="42"/>
      <c r="T109" s="42"/>
      <c r="U109" s="42"/>
      <c r="V109" s="42"/>
      <c r="W109" s="42"/>
      <c r="X109" s="42"/>
      <c r="Y109" s="33" t="s">
        <v>18</v>
      </c>
      <c r="Z109" s="33"/>
      <c r="AA109" s="33"/>
      <c r="AB109" s="33"/>
      <c r="AC109" s="33"/>
      <c r="AD109" s="33"/>
      <c r="AE109" s="33"/>
      <c r="AF109" s="33"/>
      <c r="AG109" s="33"/>
      <c r="AH109" s="33"/>
      <c r="AI109" s="33"/>
      <c r="AJ109" s="33"/>
      <c r="AK109" s="33"/>
      <c r="AL109" s="33"/>
      <c r="AM109" s="33" t="s">
        <v>126</v>
      </c>
      <c r="AN109" s="33"/>
      <c r="AO109" s="33"/>
      <c r="AP109" s="33"/>
      <c r="AQ109" s="33"/>
      <c r="AR109" s="33"/>
      <c r="AS109" s="33"/>
      <c r="AT109" s="33"/>
      <c r="AU109" s="33"/>
      <c r="AV109" s="33"/>
      <c r="AW109" s="33"/>
      <c r="AX109" s="33"/>
      <c r="AY109" s="33"/>
    </row>
    <row r="110" spans="2:52" ht="15.75" x14ac:dyDescent="0.25">
      <c r="B110" s="14" t="s">
        <v>240</v>
      </c>
      <c r="C110" s="58" t="s">
        <v>83</v>
      </c>
      <c r="D110" s="42"/>
      <c r="E110" s="42"/>
      <c r="F110" s="42"/>
      <c r="G110" s="42"/>
      <c r="H110" s="42"/>
      <c r="I110" s="42"/>
      <c r="J110" s="42"/>
      <c r="K110" s="42"/>
      <c r="L110" s="42"/>
      <c r="M110" s="42"/>
      <c r="N110" s="42"/>
      <c r="O110" s="42"/>
      <c r="P110" s="42"/>
      <c r="Q110" s="42"/>
      <c r="R110" s="42"/>
      <c r="S110" s="42"/>
      <c r="T110" s="42"/>
      <c r="U110" s="42"/>
      <c r="V110" s="42"/>
      <c r="W110" s="42"/>
      <c r="X110" s="42"/>
      <c r="Y110" s="43"/>
      <c r="Z110" s="40" t="s">
        <v>1</v>
      </c>
      <c r="AA110" s="40" t="s">
        <v>2</v>
      </c>
      <c r="AB110" s="40" t="s">
        <v>3</v>
      </c>
      <c r="AC110" s="40" t="s">
        <v>4</v>
      </c>
      <c r="AD110" s="40" t="s">
        <v>5</v>
      </c>
      <c r="AE110" s="40" t="s">
        <v>6</v>
      </c>
      <c r="AF110" s="40" t="s">
        <v>7</v>
      </c>
      <c r="AG110" s="40" t="s">
        <v>8</v>
      </c>
      <c r="AH110" s="40" t="s">
        <v>15</v>
      </c>
      <c r="AI110" s="40" t="s">
        <v>16</v>
      </c>
      <c r="AJ110" s="40" t="s">
        <v>17</v>
      </c>
      <c r="AK110" s="40" t="s">
        <v>0</v>
      </c>
      <c r="AL110" s="33"/>
      <c r="AM110" s="39"/>
      <c r="AN110" s="40" t="s">
        <v>1</v>
      </c>
      <c r="AO110" s="40" t="s">
        <v>2</v>
      </c>
      <c r="AP110" s="40" t="s">
        <v>3</v>
      </c>
      <c r="AQ110" s="40" t="s">
        <v>4</v>
      </c>
      <c r="AR110" s="40" t="s">
        <v>5</v>
      </c>
      <c r="AS110" s="40" t="s">
        <v>6</v>
      </c>
      <c r="AT110" s="40" t="s">
        <v>7</v>
      </c>
      <c r="AU110" s="40" t="s">
        <v>8</v>
      </c>
      <c r="AV110" s="40" t="s">
        <v>15</v>
      </c>
      <c r="AW110" s="40" t="s">
        <v>16</v>
      </c>
      <c r="AX110" s="40" t="s">
        <v>17</v>
      </c>
      <c r="AY110" s="41" t="s">
        <v>0</v>
      </c>
    </row>
    <row r="111" spans="2:52" x14ac:dyDescent="0.25">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2">
        <v>2018</v>
      </c>
      <c r="Z111" s="4">
        <v>5295267.5997863561</v>
      </c>
      <c r="AA111" s="4">
        <v>198570.12995863659</v>
      </c>
      <c r="AB111" s="4">
        <v>2865243.7127475347</v>
      </c>
      <c r="AC111" s="4">
        <v>0</v>
      </c>
      <c r="AD111" s="4">
        <v>21735214.875627164</v>
      </c>
      <c r="AE111" s="4">
        <v>911012.55638965371</v>
      </c>
      <c r="AF111" s="4">
        <v>2285823.1439929903</v>
      </c>
      <c r="AG111" s="4">
        <v>0</v>
      </c>
      <c r="AH111" s="4">
        <v>244585.71428571429</v>
      </c>
      <c r="AI111" s="4">
        <v>17272.617483208371</v>
      </c>
      <c r="AJ111" s="4">
        <v>14083.154074838429</v>
      </c>
      <c r="AK111" s="7">
        <v>33567073.504346102</v>
      </c>
      <c r="AL111" s="36"/>
      <c r="AM111" s="2">
        <v>2018</v>
      </c>
      <c r="AN111" s="18">
        <v>9.584434355613304</v>
      </c>
      <c r="AO111" s="18">
        <v>1.5289900006815018E-2</v>
      </c>
      <c r="AP111" s="18">
        <v>4.0972985092289749</v>
      </c>
      <c r="AQ111" s="18">
        <v>0</v>
      </c>
      <c r="AR111" s="18">
        <v>45.383128660309517</v>
      </c>
      <c r="AS111" s="18">
        <v>1.6161362750352457</v>
      </c>
      <c r="AT111" s="18">
        <v>1.5429306221952683</v>
      </c>
      <c r="AU111" s="18">
        <v>0</v>
      </c>
      <c r="AV111" s="18">
        <v>0.36687857142857144</v>
      </c>
      <c r="AW111" s="18">
        <v>8.6363087416041848E-3</v>
      </c>
      <c r="AX111" s="18">
        <v>5.6332616299353716E-5</v>
      </c>
      <c r="AY111" s="16">
        <v>62.614789535175603</v>
      </c>
    </row>
    <row r="112" spans="2:52" x14ac:dyDescent="0.25">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3">
        <v>2019</v>
      </c>
      <c r="Z112" s="4">
        <v>4231509.0232100114</v>
      </c>
      <c r="AA112" s="4">
        <v>190182.52645204938</v>
      </c>
      <c r="AB112" s="4">
        <v>3010898.0094818315</v>
      </c>
      <c r="AC112" s="4">
        <v>0</v>
      </c>
      <c r="AD112" s="4">
        <v>22785538.235570341</v>
      </c>
      <c r="AE112" s="4">
        <v>920218.63242656796</v>
      </c>
      <c r="AF112" s="4">
        <v>3137682.0872020312</v>
      </c>
      <c r="AG112" s="4">
        <v>0</v>
      </c>
      <c r="AH112" s="4">
        <v>225942.85714285716</v>
      </c>
      <c r="AI112" s="4">
        <v>35253.110059495462</v>
      </c>
      <c r="AJ112" s="4">
        <v>18567.507973292082</v>
      </c>
      <c r="AK112" s="7">
        <v>34555791.989518479</v>
      </c>
      <c r="AL112" s="36"/>
      <c r="AM112" s="3">
        <v>2019</v>
      </c>
      <c r="AN112" s="18">
        <v>7.6590313320101204</v>
      </c>
      <c r="AO112" s="18">
        <v>1.4644054536807801E-2</v>
      </c>
      <c r="AP112" s="18">
        <v>4.3055841535590194</v>
      </c>
      <c r="AQ112" s="18">
        <v>0</v>
      </c>
      <c r="AR112" s="18">
        <v>47.576203835870871</v>
      </c>
      <c r="AS112" s="18">
        <v>1.6324678539247315</v>
      </c>
      <c r="AT112" s="18">
        <v>2.1179354088613711</v>
      </c>
      <c r="AU112" s="18">
        <v>0</v>
      </c>
      <c r="AV112" s="18">
        <v>0.33891428571428572</v>
      </c>
      <c r="AW112" s="18">
        <v>1.7626555029747731E-2</v>
      </c>
      <c r="AX112" s="18">
        <v>7.4270031893168328E-5</v>
      </c>
      <c r="AY112" s="16">
        <v>63.662481749538848</v>
      </c>
    </row>
    <row r="113" spans="2:52" x14ac:dyDescent="0.25">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2">
        <v>2020</v>
      </c>
      <c r="Z113" s="4">
        <v>3307944.8599264347</v>
      </c>
      <c r="AA113" s="4">
        <v>182234.3686419666</v>
      </c>
      <c r="AB113" s="4">
        <v>3146480.2334347945</v>
      </c>
      <c r="AC113" s="4">
        <v>0</v>
      </c>
      <c r="AD113" s="4">
        <v>23463496.840388611</v>
      </c>
      <c r="AE113" s="4">
        <v>920153.21073816251</v>
      </c>
      <c r="AF113" s="4">
        <v>4185602.7669175104</v>
      </c>
      <c r="AG113" s="4">
        <v>0</v>
      </c>
      <c r="AH113" s="4">
        <v>207300</v>
      </c>
      <c r="AI113" s="4">
        <v>59966.380777998893</v>
      </c>
      <c r="AJ113" s="4">
        <v>25277.729547289542</v>
      </c>
      <c r="AK113" s="7">
        <v>35498456.390372768</v>
      </c>
      <c r="AL113" s="36"/>
      <c r="AM113" s="2">
        <v>2020</v>
      </c>
      <c r="AN113" s="18">
        <v>5.9873801964668463</v>
      </c>
      <c r="AO113" s="18">
        <v>1.4032046385431429E-2</v>
      </c>
      <c r="AP113" s="18">
        <v>4.4994667338117562</v>
      </c>
      <c r="AQ113" s="18">
        <v>0</v>
      </c>
      <c r="AR113" s="18">
        <v>48.991781402731419</v>
      </c>
      <c r="AS113" s="18">
        <v>1.6323517958495002</v>
      </c>
      <c r="AT113" s="18">
        <v>2.8252818676693194</v>
      </c>
      <c r="AU113" s="18">
        <v>0</v>
      </c>
      <c r="AV113" s="18">
        <v>0.31095</v>
      </c>
      <c r="AW113" s="18">
        <v>2.9983190388999447E-2</v>
      </c>
      <c r="AX113" s="18">
        <v>1.0111091818915817E-4</v>
      </c>
      <c r="AY113" s="16">
        <v>64.291328344221469</v>
      </c>
    </row>
    <row r="114" spans="2:52" x14ac:dyDescent="0.25">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3">
        <v>2021</v>
      </c>
      <c r="Z114" s="4">
        <v>2536193.1346377763</v>
      </c>
      <c r="AA114" s="4">
        <v>174570.33233886625</v>
      </c>
      <c r="AB114" s="4">
        <v>3261382.8217088995</v>
      </c>
      <c r="AC114" s="4">
        <v>0</v>
      </c>
      <c r="AD114" s="4">
        <v>23852088.144963887</v>
      </c>
      <c r="AE114" s="4">
        <v>907239.51757398748</v>
      </c>
      <c r="AF114" s="4">
        <v>5329944.4291279614</v>
      </c>
      <c r="AG114" s="4">
        <v>0</v>
      </c>
      <c r="AH114" s="4">
        <v>186428.57142857142</v>
      </c>
      <c r="AI114" s="4">
        <v>133631.45169132942</v>
      </c>
      <c r="AJ114" s="4">
        <v>43012.749093115301</v>
      </c>
      <c r="AK114" s="7">
        <v>36424491.152564391</v>
      </c>
      <c r="AL114" s="36"/>
      <c r="AM114" s="3">
        <v>2021</v>
      </c>
      <c r="AN114" s="18">
        <v>4.5905095736943746</v>
      </c>
      <c r="AO114" s="18">
        <v>1.3441915590092703E-2</v>
      </c>
      <c r="AP114" s="18">
        <v>4.663777435043726</v>
      </c>
      <c r="AQ114" s="18">
        <v>0</v>
      </c>
      <c r="AR114" s="18">
        <v>49.803160046684596</v>
      </c>
      <c r="AS114" s="18">
        <v>1.6094429041762537</v>
      </c>
      <c r="AT114" s="18">
        <v>3.5977124896613741</v>
      </c>
      <c r="AU114" s="18">
        <v>0</v>
      </c>
      <c r="AV114" s="18">
        <v>0.27964285714285714</v>
      </c>
      <c r="AW114" s="18">
        <v>6.6815725845664711E-2</v>
      </c>
      <c r="AX114" s="18">
        <v>1.7205099637246122E-4</v>
      </c>
      <c r="AY114" s="16">
        <v>64.624674998835317</v>
      </c>
    </row>
    <row r="115" spans="2:52" x14ac:dyDescent="0.25">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2">
        <v>2022</v>
      </c>
      <c r="Z115" s="4">
        <v>1910347.6079172753</v>
      </c>
      <c r="AA115" s="4">
        <v>166891.01887989289</v>
      </c>
      <c r="AB115" s="4">
        <v>3352458.4459817316</v>
      </c>
      <c r="AC115" s="4">
        <v>0</v>
      </c>
      <c r="AD115" s="4">
        <v>23955701.689688276</v>
      </c>
      <c r="AE115" s="4">
        <v>883040.16299600329</v>
      </c>
      <c r="AF115" s="4">
        <v>6566681.829878916</v>
      </c>
      <c r="AG115" s="4">
        <v>0</v>
      </c>
      <c r="AH115" s="4">
        <v>167785.71428571429</v>
      </c>
      <c r="AI115" s="4">
        <v>257613.12398930342</v>
      </c>
      <c r="AJ115" s="4">
        <v>71933.751204136104</v>
      </c>
      <c r="AK115" s="7">
        <v>37332453.344821252</v>
      </c>
      <c r="AL115" s="36"/>
      <c r="AM115" s="2">
        <v>2022</v>
      </c>
      <c r="AN115" s="18">
        <v>3.4577291703302682</v>
      </c>
      <c r="AO115" s="18">
        <v>1.2850608453751753E-2</v>
      </c>
      <c r="AP115" s="18">
        <v>4.7940155777538767</v>
      </c>
      <c r="AQ115" s="18">
        <v>0</v>
      </c>
      <c r="AR115" s="18">
        <v>50.01950512806912</v>
      </c>
      <c r="AS115" s="18">
        <v>1.5665132491549099</v>
      </c>
      <c r="AT115" s="18">
        <v>4.4325102351682686</v>
      </c>
      <c r="AU115" s="18">
        <v>0</v>
      </c>
      <c r="AV115" s="18">
        <v>0.25167857142857142</v>
      </c>
      <c r="AW115" s="18">
        <v>0.12880656199465171</v>
      </c>
      <c r="AX115" s="18">
        <v>2.8773500481654442E-4</v>
      </c>
      <c r="AY115" s="16">
        <v>64.663896837358237</v>
      </c>
    </row>
    <row r="116" spans="2:52" x14ac:dyDescent="0.25">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3">
        <v>2023</v>
      </c>
      <c r="Z116" s="4">
        <v>1419764.9538931514</v>
      </c>
      <c r="AA116" s="4">
        <v>158905.33013065299</v>
      </c>
      <c r="AB116" s="4">
        <v>3417565.6420097174</v>
      </c>
      <c r="AC116" s="4">
        <v>0</v>
      </c>
      <c r="AD116" s="4">
        <v>23800029.725742001</v>
      </c>
      <c r="AE116" s="4">
        <v>850014.88070511247</v>
      </c>
      <c r="AF116" s="4">
        <v>7892874.8677841276</v>
      </c>
      <c r="AG116" s="4">
        <v>0</v>
      </c>
      <c r="AH116" s="4">
        <v>149142.85714285716</v>
      </c>
      <c r="AI116" s="4">
        <v>433317.41040558263</v>
      </c>
      <c r="AJ116" s="4">
        <v>112209.87924648984</v>
      </c>
      <c r="AK116" s="7">
        <v>38233825.547059692</v>
      </c>
      <c r="AL116" s="36"/>
      <c r="AM116" s="3">
        <v>2023</v>
      </c>
      <c r="AN116" s="18">
        <v>2.5697745665466041</v>
      </c>
      <c r="AO116" s="18">
        <v>1.223571042006028E-2</v>
      </c>
      <c r="AP116" s="18">
        <v>4.8871188680738955</v>
      </c>
      <c r="AQ116" s="18">
        <v>0</v>
      </c>
      <c r="AR116" s="18">
        <v>49.694462067349299</v>
      </c>
      <c r="AS116" s="18">
        <v>1.5079263983708697</v>
      </c>
      <c r="AT116" s="18">
        <v>5.3276905357542859</v>
      </c>
      <c r="AU116" s="18">
        <v>0</v>
      </c>
      <c r="AV116" s="18">
        <v>0.22371428571428573</v>
      </c>
      <c r="AW116" s="18">
        <v>0.21665870520279129</v>
      </c>
      <c r="AX116" s="18">
        <v>4.4883951698595939E-4</v>
      </c>
      <c r="AY116" s="16">
        <v>64.440029976949077</v>
      </c>
    </row>
    <row r="117" spans="2:52" x14ac:dyDescent="0.25">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3">
        <v>2024</v>
      </c>
      <c r="Z117" s="4">
        <v>1045850.9195541563</v>
      </c>
      <c r="AA117" s="4">
        <v>150484.01697265494</v>
      </c>
      <c r="AB117" s="4">
        <v>3457761.1618440202</v>
      </c>
      <c r="AC117" s="4">
        <v>0</v>
      </c>
      <c r="AD117" s="4">
        <v>23417855.599803336</v>
      </c>
      <c r="AE117" s="4">
        <v>810009.20715548703</v>
      </c>
      <c r="AF117" s="4">
        <v>9300428.6627644859</v>
      </c>
      <c r="AG117" s="4">
        <v>0</v>
      </c>
      <c r="AH117" s="4">
        <v>130500</v>
      </c>
      <c r="AI117" s="4">
        <v>662193.44205862074</v>
      </c>
      <c r="AJ117" s="4">
        <v>164004.03731750039</v>
      </c>
      <c r="AK117" s="7">
        <v>39139087.047470272</v>
      </c>
      <c r="AL117" s="36"/>
      <c r="AM117" s="3">
        <v>2024</v>
      </c>
      <c r="AN117" s="18">
        <v>1.8929901643930227</v>
      </c>
      <c r="AO117" s="18">
        <v>1.1587269306894431E-2</v>
      </c>
      <c r="AP117" s="18">
        <v>4.9445984614369491</v>
      </c>
      <c r="AQ117" s="18">
        <v>0</v>
      </c>
      <c r="AR117" s="18">
        <v>48.896482492389367</v>
      </c>
      <c r="AS117" s="18">
        <v>1.436956333493834</v>
      </c>
      <c r="AT117" s="18">
        <v>6.2777893473660278</v>
      </c>
      <c r="AU117" s="18">
        <v>0</v>
      </c>
      <c r="AV117" s="18">
        <v>0.19575000000000001</v>
      </c>
      <c r="AW117" s="18">
        <v>0.33109672102931037</v>
      </c>
      <c r="AX117" s="18">
        <v>6.5601614927000157E-4</v>
      </c>
      <c r="AY117" s="16">
        <v>63.987906805564677</v>
      </c>
    </row>
    <row r="118" spans="2:52" x14ac:dyDescent="0.25">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3">
        <v>2025</v>
      </c>
      <c r="Z118" s="4">
        <v>767821.65442495688</v>
      </c>
      <c r="AA118" s="4">
        <v>141733.16975552775</v>
      </c>
      <c r="AB118" s="4">
        <v>3477185.9095030311</v>
      </c>
      <c r="AC118" s="4">
        <v>0</v>
      </c>
      <c r="AD118" s="4">
        <v>22846004.330559973</v>
      </c>
      <c r="AE118" s="4">
        <v>763244.04372568242</v>
      </c>
      <c r="AF118" s="4">
        <v>10775354.135636</v>
      </c>
      <c r="AG118" s="4">
        <v>0</v>
      </c>
      <c r="AH118" s="4">
        <v>111857.14285714286</v>
      </c>
      <c r="AI118" s="4">
        <v>945735.4809680772</v>
      </c>
      <c r="AJ118" s="4">
        <v>227461.82222969583</v>
      </c>
      <c r="AK118" s="7">
        <v>40056397.689660087</v>
      </c>
      <c r="AL118" s="36"/>
      <c r="AM118" s="3">
        <v>2025</v>
      </c>
      <c r="AN118" s="18">
        <v>1.389757194509172</v>
      </c>
      <c r="AO118" s="18">
        <v>1.0913454071175636E-2</v>
      </c>
      <c r="AP118" s="18">
        <v>4.9723758505893345</v>
      </c>
      <c r="AQ118" s="18">
        <v>0</v>
      </c>
      <c r="AR118" s="18">
        <v>47.702457042209218</v>
      </c>
      <c r="AS118" s="18">
        <v>1.3539949335693606</v>
      </c>
      <c r="AT118" s="18">
        <v>7.2733640415543004</v>
      </c>
      <c r="AU118" s="18">
        <v>0</v>
      </c>
      <c r="AV118" s="18">
        <v>0.16778571428571426</v>
      </c>
      <c r="AW118" s="18">
        <v>0.47286774048403857</v>
      </c>
      <c r="AX118" s="18">
        <v>9.098472889187833E-4</v>
      </c>
      <c r="AY118" s="16">
        <v>63.344425818561234</v>
      </c>
    </row>
    <row r="119" spans="2:52" x14ac:dyDescent="0.25">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2">
        <v>2026</v>
      </c>
      <c r="Z119" s="4">
        <v>565674.4578121868</v>
      </c>
      <c r="AA119" s="4">
        <v>132884.49013231683</v>
      </c>
      <c r="AB119" s="4">
        <v>3470014.148746043</v>
      </c>
      <c r="AC119" s="4">
        <v>0</v>
      </c>
      <c r="AD119" s="4">
        <v>22135020.939120892</v>
      </c>
      <c r="AE119" s="4">
        <v>717398.03194691346</v>
      </c>
      <c r="AF119" s="4">
        <v>12279922.814002125</v>
      </c>
      <c r="AG119" s="4">
        <v>0</v>
      </c>
      <c r="AH119" s="4">
        <v>93214.28571428571</v>
      </c>
      <c r="AI119" s="4">
        <v>1290963.3207917847</v>
      </c>
      <c r="AJ119" s="4">
        <v>312748.18568167777</v>
      </c>
      <c r="AK119" s="7">
        <v>40997840.673948221</v>
      </c>
      <c r="AL119" s="36"/>
      <c r="AM119" s="2">
        <v>2026</v>
      </c>
      <c r="AN119" s="18">
        <v>1.0238707686400581</v>
      </c>
      <c r="AO119" s="18">
        <v>1.0232105740188395E-2</v>
      </c>
      <c r="AP119" s="18">
        <v>4.9621202327068419</v>
      </c>
      <c r="AQ119" s="18">
        <v>0</v>
      </c>
      <c r="AR119" s="18">
        <v>46.217923720884421</v>
      </c>
      <c r="AS119" s="18">
        <v>1.2726641086738246</v>
      </c>
      <c r="AT119" s="18">
        <v>8.2889478994514345</v>
      </c>
      <c r="AU119" s="18">
        <v>0</v>
      </c>
      <c r="AV119" s="18">
        <v>0.13982142857142857</v>
      </c>
      <c r="AW119" s="18">
        <v>0.64548166039589239</v>
      </c>
      <c r="AX119" s="18">
        <v>1.2509927427267111E-3</v>
      </c>
      <c r="AY119" s="16">
        <v>62.562312917806821</v>
      </c>
    </row>
    <row r="120" spans="2:52" x14ac:dyDescent="0.25">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3">
        <v>2027</v>
      </c>
      <c r="Z120" s="4">
        <v>421974.47786037269</v>
      </c>
      <c r="AA120" s="4">
        <v>124143.22537953143</v>
      </c>
      <c r="AB120" s="4">
        <v>3438431.9396616216</v>
      </c>
      <c r="AC120" s="4">
        <v>0</v>
      </c>
      <c r="AD120" s="4">
        <v>21303896.275948424</v>
      </c>
      <c r="AE120" s="4">
        <v>670085.01554982516</v>
      </c>
      <c r="AF120" s="4">
        <v>13801098.720417099</v>
      </c>
      <c r="AG120" s="4">
        <v>0</v>
      </c>
      <c r="AH120" s="4">
        <v>74571.428571428565</v>
      </c>
      <c r="AI120" s="4">
        <v>1699175.6933278055</v>
      </c>
      <c r="AJ120" s="4">
        <v>420068.66019157658</v>
      </c>
      <c r="AK120" s="7">
        <v>41953445.436907694</v>
      </c>
      <c r="AL120" s="36"/>
      <c r="AM120" s="3">
        <v>2027</v>
      </c>
      <c r="AN120" s="18">
        <v>0.76377380492727454</v>
      </c>
      <c r="AO120" s="18">
        <v>9.55902835422392E-3</v>
      </c>
      <c r="AP120" s="18">
        <v>4.9169576737161185</v>
      </c>
      <c r="AQ120" s="18">
        <v>0</v>
      </c>
      <c r="AR120" s="18">
        <v>44.482535424180305</v>
      </c>
      <c r="AS120" s="18">
        <v>1.1887308175853899</v>
      </c>
      <c r="AT120" s="18">
        <v>9.3157416362815422</v>
      </c>
      <c r="AU120" s="18">
        <v>0</v>
      </c>
      <c r="AV120" s="18">
        <v>0.11185714285714285</v>
      </c>
      <c r="AW120" s="18">
        <v>0.84958784666390275</v>
      </c>
      <c r="AX120" s="18">
        <v>1.6802746407663064E-3</v>
      </c>
      <c r="AY120" s="16">
        <v>61.640423649206667</v>
      </c>
    </row>
    <row r="121" spans="2:52" x14ac:dyDescent="0.25">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2">
        <v>2028</v>
      </c>
      <c r="Z121" s="4">
        <v>327873.51515034813</v>
      </c>
      <c r="AA121" s="4">
        <v>115545.58089878778</v>
      </c>
      <c r="AB121" s="4">
        <v>3383667.3783462099</v>
      </c>
      <c r="AC121" s="4">
        <v>0</v>
      </c>
      <c r="AD121" s="4">
        <v>20364187.266619768</v>
      </c>
      <c r="AE121" s="4">
        <v>618350.5622554936</v>
      </c>
      <c r="AF121" s="4">
        <v>15327818.953087166</v>
      </c>
      <c r="AG121" s="4">
        <v>0</v>
      </c>
      <c r="AH121" s="4">
        <v>55928.571428571435</v>
      </c>
      <c r="AI121" s="4">
        <v>2171715.5643611015</v>
      </c>
      <c r="AJ121" s="4">
        <v>549583.81945490034</v>
      </c>
      <c r="AK121" s="7">
        <v>42914671.211602345</v>
      </c>
      <c r="AL121" s="36"/>
      <c r="AM121" s="2">
        <v>2028</v>
      </c>
      <c r="AN121" s="18">
        <v>0.59345106242213008</v>
      </c>
      <c r="AO121" s="18">
        <v>8.8970097292066595E-3</v>
      </c>
      <c r="AP121" s="18">
        <v>4.8386443510350796</v>
      </c>
      <c r="AQ121" s="18">
        <v>0</v>
      </c>
      <c r="AR121" s="18">
        <v>42.520423012702075</v>
      </c>
      <c r="AS121" s="18">
        <v>1.0969538974412456</v>
      </c>
      <c r="AT121" s="18">
        <v>10.346277793333838</v>
      </c>
      <c r="AU121" s="18">
        <v>0</v>
      </c>
      <c r="AV121" s="18">
        <v>8.3892857142857144E-2</v>
      </c>
      <c r="AW121" s="18">
        <v>1.0858577821805508</v>
      </c>
      <c r="AX121" s="18">
        <v>2.1983352778196011E-3</v>
      </c>
      <c r="AY121" s="16">
        <v>60.576596101264805</v>
      </c>
    </row>
    <row r="122" spans="2:52" x14ac:dyDescent="0.25">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3">
        <v>2029</v>
      </c>
      <c r="Z122" s="4">
        <v>267848.83148683381</v>
      </c>
      <c r="AA122" s="4">
        <v>106944.3543299653</v>
      </c>
      <c r="AB122" s="4">
        <v>3304050.566702093</v>
      </c>
      <c r="AC122" s="4">
        <v>0</v>
      </c>
      <c r="AD122" s="4">
        <v>19320500.360880785</v>
      </c>
      <c r="AE122" s="4">
        <v>559751.53646807233</v>
      </c>
      <c r="AF122" s="4">
        <v>16853627.95691992</v>
      </c>
      <c r="AG122" s="4">
        <v>0</v>
      </c>
      <c r="AH122" s="4">
        <v>37285.71428571429</v>
      </c>
      <c r="AI122" s="4">
        <v>2709946.7640964696</v>
      </c>
      <c r="AJ122" s="4">
        <v>701376.97185094177</v>
      </c>
      <c r="AK122" s="7">
        <v>43861333.057020791</v>
      </c>
      <c r="AL122" s="36"/>
      <c r="AM122" s="3">
        <v>2029</v>
      </c>
      <c r="AN122" s="18">
        <v>0.48480638499116924</v>
      </c>
      <c r="AO122" s="18">
        <v>8.2347152834073272E-3</v>
      </c>
      <c r="AP122" s="18">
        <v>4.7247923103839931</v>
      </c>
      <c r="AQ122" s="18">
        <v>0</v>
      </c>
      <c r="AR122" s="18">
        <v>40.341204753519079</v>
      </c>
      <c r="AS122" s="18">
        <v>0.99299922569436028</v>
      </c>
      <c r="AT122" s="18">
        <v>11.376198870920947</v>
      </c>
      <c r="AU122" s="18">
        <v>0</v>
      </c>
      <c r="AV122" s="18">
        <v>5.5928571428571432E-2</v>
      </c>
      <c r="AW122" s="18">
        <v>1.3549733820482348</v>
      </c>
      <c r="AX122" s="18">
        <v>2.8055078874037673E-3</v>
      </c>
      <c r="AY122" s="16">
        <v>59.341943722157168</v>
      </c>
    </row>
    <row r="123" spans="2:52" x14ac:dyDescent="0.25">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6">
        <v>2030</v>
      </c>
      <c r="Z123" s="5">
        <v>214412.4925752249</v>
      </c>
      <c r="AA123" s="5">
        <v>98095.80384960954</v>
      </c>
      <c r="AB123" s="5">
        <v>3195992.8482079348</v>
      </c>
      <c r="AC123" s="5">
        <v>0</v>
      </c>
      <c r="AD123" s="5">
        <v>18187278.29177545</v>
      </c>
      <c r="AE123" s="5">
        <v>493646.21859498182</v>
      </c>
      <c r="AF123" s="5">
        <v>18378870.899298895</v>
      </c>
      <c r="AG123" s="5">
        <v>0</v>
      </c>
      <c r="AH123" s="5">
        <v>18642.857142857145</v>
      </c>
      <c r="AI123" s="5">
        <v>3315193.3377082725</v>
      </c>
      <c r="AJ123" s="5">
        <v>865472.86533313035</v>
      </c>
      <c r="AK123" s="8">
        <v>44767605.614486352</v>
      </c>
      <c r="AL123" s="11"/>
      <c r="AM123" s="6">
        <v>2030</v>
      </c>
      <c r="AN123" s="19">
        <v>0.38808661156115704</v>
      </c>
      <c r="AO123" s="19">
        <v>7.5533768964199353E-3</v>
      </c>
      <c r="AP123" s="19">
        <v>4.5702697729373467</v>
      </c>
      <c r="AQ123" s="19">
        <v>0</v>
      </c>
      <c r="AR123" s="19">
        <v>37.975037073227142</v>
      </c>
      <c r="AS123" s="19">
        <v>0.87572839178749773</v>
      </c>
      <c r="AT123" s="19">
        <v>12.405737857026754</v>
      </c>
      <c r="AU123" s="19">
        <v>0</v>
      </c>
      <c r="AV123" s="19">
        <v>2.7964285714285716E-2</v>
      </c>
      <c r="AW123" s="19">
        <v>1.6575966688541361</v>
      </c>
      <c r="AX123" s="19">
        <v>3.4618914613325216E-3</v>
      </c>
      <c r="AY123" s="17">
        <v>57.911435929466073</v>
      </c>
      <c r="AZ123" s="11"/>
    </row>
    <row r="124" spans="2:52" x14ac:dyDescent="0.25">
      <c r="B124" s="42"/>
      <c r="C124" s="42"/>
      <c r="D124" s="42"/>
      <c r="E124" s="42"/>
      <c r="F124" s="42"/>
      <c r="G124" s="42"/>
      <c r="H124" s="42"/>
      <c r="I124" s="42"/>
      <c r="J124" s="42"/>
      <c r="K124" s="42"/>
      <c r="L124" s="42"/>
      <c r="M124" s="42"/>
      <c r="N124" s="42"/>
      <c r="O124" s="42"/>
      <c r="P124" s="42"/>
      <c r="Q124" s="42"/>
      <c r="R124" s="42"/>
      <c r="S124" s="42"/>
      <c r="T124" s="42"/>
      <c r="U124" s="42"/>
      <c r="V124" s="42"/>
      <c r="W124" s="42"/>
      <c r="X124" s="42">
        <v>1</v>
      </c>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row>
    <row r="125" spans="2:52" x14ac:dyDescent="0.25">
      <c r="B125" s="42"/>
      <c r="C125" s="42"/>
      <c r="D125" s="42"/>
      <c r="E125" s="42"/>
      <c r="F125" s="42"/>
      <c r="G125" s="42"/>
      <c r="H125" s="42"/>
      <c r="I125" s="42"/>
      <c r="J125" s="42"/>
      <c r="K125" s="42"/>
      <c r="L125" s="42"/>
      <c r="M125" s="42"/>
      <c r="N125" s="42"/>
      <c r="O125" s="42"/>
      <c r="P125" s="42"/>
      <c r="Q125" s="42"/>
      <c r="R125" s="42"/>
      <c r="S125" s="42"/>
      <c r="T125" s="42"/>
      <c r="U125" s="42"/>
      <c r="V125" s="42"/>
      <c r="W125" s="42"/>
      <c r="X125" s="42">
        <v>2</v>
      </c>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row>
    <row r="126" spans="2:52" x14ac:dyDescent="0.25">
      <c r="B126" s="42"/>
      <c r="C126" s="42"/>
      <c r="D126" s="42"/>
      <c r="E126" s="42"/>
      <c r="F126" s="42"/>
      <c r="G126" s="42"/>
      <c r="H126" s="42"/>
      <c r="I126" s="42"/>
      <c r="J126" s="42"/>
      <c r="K126" s="42"/>
      <c r="L126" s="42"/>
      <c r="M126" s="42"/>
      <c r="N126" s="42"/>
      <c r="O126" s="42"/>
      <c r="P126" s="42"/>
      <c r="Q126" s="42"/>
      <c r="R126" s="42"/>
      <c r="S126" s="42"/>
      <c r="T126" s="42"/>
      <c r="U126" s="42"/>
      <c r="V126" s="42"/>
      <c r="W126" s="42"/>
      <c r="X126" s="42">
        <v>3</v>
      </c>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row>
    <row r="127" spans="2:52" x14ac:dyDescent="0.25">
      <c r="B127" s="42"/>
      <c r="C127" s="42"/>
      <c r="D127" s="42"/>
      <c r="E127" s="42"/>
      <c r="F127" s="42"/>
      <c r="G127" s="42"/>
      <c r="H127" s="42"/>
      <c r="I127" s="42"/>
      <c r="J127" s="42"/>
      <c r="K127" s="42"/>
      <c r="L127" s="42"/>
      <c r="M127" s="42"/>
      <c r="N127" s="42"/>
      <c r="O127" s="42"/>
      <c r="P127" s="42"/>
      <c r="Q127" s="42"/>
      <c r="R127" s="42"/>
      <c r="S127" s="42"/>
      <c r="T127" s="42"/>
      <c r="U127" s="42"/>
      <c r="V127" s="42"/>
      <c r="W127" s="42"/>
      <c r="X127" s="42">
        <v>4</v>
      </c>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row>
    <row r="128" spans="2:52" x14ac:dyDescent="0.25">
      <c r="B128" s="42"/>
      <c r="C128" s="42"/>
      <c r="D128" s="42"/>
      <c r="E128" s="42"/>
      <c r="F128" s="42"/>
      <c r="G128" s="42"/>
      <c r="H128" s="42"/>
      <c r="I128" s="42"/>
      <c r="J128" s="42"/>
      <c r="K128" s="42"/>
      <c r="L128" s="42"/>
      <c r="M128" s="42"/>
      <c r="N128" s="42"/>
      <c r="O128" s="42"/>
      <c r="P128" s="42"/>
      <c r="Q128" s="42"/>
      <c r="R128" s="42"/>
      <c r="S128" s="42"/>
      <c r="T128" s="42"/>
      <c r="U128" s="42"/>
      <c r="V128" s="42"/>
      <c r="W128" s="42"/>
      <c r="X128" s="42">
        <v>5</v>
      </c>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row>
    <row r="129" spans="2:52" x14ac:dyDescent="0.25">
      <c r="B129" s="42"/>
      <c r="C129" s="42"/>
      <c r="D129" s="42"/>
      <c r="E129" s="42"/>
      <c r="F129" s="42"/>
      <c r="G129" s="42"/>
      <c r="H129" s="42"/>
      <c r="I129" s="42"/>
      <c r="J129" s="42"/>
      <c r="K129" s="42"/>
      <c r="L129" s="42"/>
      <c r="M129" s="42"/>
      <c r="N129" s="42"/>
      <c r="O129" s="42"/>
      <c r="P129" s="42"/>
      <c r="Q129" s="42"/>
      <c r="R129" s="42"/>
      <c r="S129" s="42"/>
      <c r="T129" s="42"/>
      <c r="U129" s="42"/>
      <c r="V129" s="42"/>
      <c r="W129" s="42"/>
      <c r="X129" s="42">
        <v>6</v>
      </c>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row>
    <row r="130" spans="2:52" x14ac:dyDescent="0.25">
      <c r="B130" s="42" t="s">
        <v>80</v>
      </c>
      <c r="D130" s="42"/>
      <c r="E130" s="42"/>
      <c r="F130" s="42"/>
      <c r="G130" s="42"/>
      <c r="H130" s="42"/>
      <c r="I130" s="42"/>
      <c r="J130" s="42"/>
      <c r="K130" s="42"/>
      <c r="L130" s="42"/>
      <c r="M130" s="42"/>
      <c r="N130" s="42"/>
      <c r="O130" s="42"/>
      <c r="P130" s="42"/>
      <c r="Q130" s="42"/>
      <c r="R130" s="42"/>
      <c r="S130" s="42"/>
      <c r="T130" s="42"/>
      <c r="U130" s="42"/>
      <c r="V130" s="42"/>
      <c r="W130" s="42"/>
      <c r="X130" s="42"/>
      <c r="Y130" s="33" t="s">
        <v>18</v>
      </c>
      <c r="Z130" s="33"/>
      <c r="AA130" s="33"/>
      <c r="AB130" s="33"/>
      <c r="AC130" s="33"/>
      <c r="AD130" s="33"/>
      <c r="AE130" s="33"/>
      <c r="AF130" s="33"/>
      <c r="AG130" s="33"/>
      <c r="AH130" s="33"/>
      <c r="AI130" s="33"/>
      <c r="AJ130" s="33"/>
      <c r="AK130" s="33"/>
      <c r="AL130" s="33"/>
      <c r="AM130" s="33" t="s">
        <v>126</v>
      </c>
      <c r="AN130" s="33"/>
      <c r="AO130" s="33"/>
      <c r="AP130" s="33"/>
      <c r="AQ130" s="33"/>
      <c r="AR130" s="33"/>
      <c r="AS130" s="33"/>
      <c r="AT130" s="33"/>
      <c r="AU130" s="33"/>
      <c r="AV130" s="33"/>
      <c r="AW130" s="33"/>
      <c r="AX130" s="33"/>
      <c r="AY130" s="33"/>
    </row>
    <row r="131" spans="2:52" ht="15.75" x14ac:dyDescent="0.25">
      <c r="B131" s="14" t="s">
        <v>240</v>
      </c>
      <c r="C131" s="59" t="s">
        <v>22</v>
      </c>
      <c r="D131" s="42"/>
      <c r="E131" s="42"/>
      <c r="F131" s="42"/>
      <c r="G131" s="42"/>
      <c r="H131" s="42"/>
      <c r="I131" s="42"/>
      <c r="J131" s="42"/>
      <c r="K131" s="42"/>
      <c r="L131" s="42"/>
      <c r="M131" s="42"/>
      <c r="N131" s="42"/>
      <c r="O131" s="42"/>
      <c r="P131" s="42"/>
      <c r="Q131" s="42"/>
      <c r="R131" s="42"/>
      <c r="S131" s="42"/>
      <c r="T131" s="42"/>
      <c r="U131" s="42"/>
      <c r="V131" s="42"/>
      <c r="W131" s="42"/>
      <c r="X131" s="42"/>
      <c r="Y131" s="43"/>
      <c r="Z131" s="40" t="s">
        <v>76</v>
      </c>
      <c r="AA131" s="40" t="s">
        <v>68</v>
      </c>
      <c r="AB131" s="40" t="s">
        <v>3</v>
      </c>
      <c r="AC131" s="40" t="s">
        <v>4</v>
      </c>
      <c r="AD131" s="40" t="s">
        <v>5</v>
      </c>
      <c r="AE131" s="40" t="s">
        <v>6</v>
      </c>
      <c r="AF131" s="40" t="s">
        <v>7</v>
      </c>
      <c r="AG131" s="40" t="s">
        <v>8</v>
      </c>
      <c r="AH131" s="40" t="s">
        <v>15</v>
      </c>
      <c r="AI131" s="40" t="s">
        <v>16</v>
      </c>
      <c r="AJ131" s="40" t="s">
        <v>17</v>
      </c>
      <c r="AK131" s="40" t="s">
        <v>0</v>
      </c>
      <c r="AL131" s="33"/>
      <c r="AM131" s="39"/>
      <c r="AN131" s="40" t="s">
        <v>1</v>
      </c>
      <c r="AO131" s="40" t="s">
        <v>2</v>
      </c>
      <c r="AP131" s="40" t="s">
        <v>3</v>
      </c>
      <c r="AQ131" s="40" t="s">
        <v>4</v>
      </c>
      <c r="AR131" s="40" t="s">
        <v>5</v>
      </c>
      <c r="AS131" s="40" t="s">
        <v>6</v>
      </c>
      <c r="AT131" s="40" t="s">
        <v>7</v>
      </c>
      <c r="AU131" s="40" t="s">
        <v>8</v>
      </c>
      <c r="AV131" s="40" t="s">
        <v>15</v>
      </c>
      <c r="AW131" s="40" t="s">
        <v>16</v>
      </c>
      <c r="AX131" s="40" t="s">
        <v>17</v>
      </c>
      <c r="AY131" s="41" t="s">
        <v>0</v>
      </c>
    </row>
    <row r="132" spans="2:52" x14ac:dyDescent="0.25">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2">
        <v>2018</v>
      </c>
      <c r="Z132" s="4">
        <v>0</v>
      </c>
      <c r="AA132" s="4">
        <v>70332.450769721967</v>
      </c>
      <c r="AB132" s="4">
        <v>10116529.135625593</v>
      </c>
      <c r="AC132" s="4">
        <v>0</v>
      </c>
      <c r="AD132" s="4">
        <v>0</v>
      </c>
      <c r="AE132" s="4">
        <v>0</v>
      </c>
      <c r="AF132" s="4">
        <v>0</v>
      </c>
      <c r="AG132" s="4">
        <v>0</v>
      </c>
      <c r="AH132" s="4">
        <v>0</v>
      </c>
      <c r="AI132" s="4">
        <v>0</v>
      </c>
      <c r="AJ132" s="4">
        <v>171522.71734665311</v>
      </c>
      <c r="AK132" s="7">
        <v>10358384.303741969</v>
      </c>
      <c r="AL132" s="36"/>
      <c r="AM132" s="2">
        <v>2018</v>
      </c>
      <c r="AN132" s="18">
        <v>0</v>
      </c>
      <c r="AO132" s="18">
        <v>0</v>
      </c>
      <c r="AP132" s="18">
        <v>14.567212068545302</v>
      </c>
      <c r="AQ132" s="18">
        <v>0</v>
      </c>
      <c r="AR132" s="18">
        <v>0</v>
      </c>
      <c r="AS132" s="18">
        <v>0</v>
      </c>
      <c r="AT132" s="18">
        <v>0</v>
      </c>
      <c r="AU132" s="18">
        <v>0</v>
      </c>
      <c r="AV132" s="18">
        <v>0</v>
      </c>
      <c r="AW132" s="18">
        <v>0</v>
      </c>
      <c r="AX132" s="18">
        <v>6.8609086938661249E-4</v>
      </c>
      <c r="AY132" s="16">
        <v>14.567898159414689</v>
      </c>
    </row>
    <row r="133" spans="2:52" x14ac:dyDescent="0.25">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3">
        <v>2019</v>
      </c>
      <c r="Z133" s="4">
        <v>0</v>
      </c>
      <c r="AA133" s="4">
        <v>44979.585150515981</v>
      </c>
      <c r="AB133" s="4">
        <v>10248553.745112516</v>
      </c>
      <c r="AC133" s="4">
        <v>0</v>
      </c>
      <c r="AD133" s="4">
        <v>0</v>
      </c>
      <c r="AE133" s="4">
        <v>0</v>
      </c>
      <c r="AF133" s="4">
        <v>0</v>
      </c>
      <c r="AG133" s="4">
        <v>0</v>
      </c>
      <c r="AH133" s="4">
        <v>0</v>
      </c>
      <c r="AI133" s="4">
        <v>0</v>
      </c>
      <c r="AJ133" s="4">
        <v>188853.03480040745</v>
      </c>
      <c r="AK133" s="7">
        <v>10482386.365063438</v>
      </c>
      <c r="AL133" s="36"/>
      <c r="AM133" s="3">
        <v>2019</v>
      </c>
      <c r="AN133" s="18">
        <v>0</v>
      </c>
      <c r="AO133" s="18">
        <v>0</v>
      </c>
      <c r="AP133" s="18">
        <v>14.719752662276136</v>
      </c>
      <c r="AQ133" s="18">
        <v>0</v>
      </c>
      <c r="AR133" s="18">
        <v>0</v>
      </c>
      <c r="AS133" s="18">
        <v>0</v>
      </c>
      <c r="AT133" s="18">
        <v>0</v>
      </c>
      <c r="AU133" s="18">
        <v>0</v>
      </c>
      <c r="AV133" s="18">
        <v>0</v>
      </c>
      <c r="AW133" s="18">
        <v>0</v>
      </c>
      <c r="AX133" s="18">
        <v>7.5541213920162983E-4</v>
      </c>
      <c r="AY133" s="16">
        <v>14.720508074415337</v>
      </c>
    </row>
    <row r="134" spans="2:52" x14ac:dyDescent="0.25">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2">
        <v>2020</v>
      </c>
      <c r="Z134" s="4">
        <v>0</v>
      </c>
      <c r="AA134" s="4">
        <v>28769.21893020242</v>
      </c>
      <c r="AB134" s="4">
        <v>10354575.139568556</v>
      </c>
      <c r="AC134" s="4">
        <v>0</v>
      </c>
      <c r="AD134" s="4">
        <v>0</v>
      </c>
      <c r="AE134" s="4">
        <v>0</v>
      </c>
      <c r="AF134" s="4">
        <v>0</v>
      </c>
      <c r="AG134" s="4">
        <v>0</v>
      </c>
      <c r="AH134" s="4">
        <v>0</v>
      </c>
      <c r="AI134" s="4">
        <v>0</v>
      </c>
      <c r="AJ134" s="4">
        <v>225866.26013876658</v>
      </c>
      <c r="AK134" s="7">
        <v>10609210.618637525</v>
      </c>
      <c r="AL134" s="36"/>
      <c r="AM134" s="2">
        <v>2020</v>
      </c>
      <c r="AN134" s="18">
        <v>0</v>
      </c>
      <c r="AO134" s="18">
        <v>0</v>
      </c>
      <c r="AP134" s="18">
        <v>14.848182432653225</v>
      </c>
      <c r="AQ134" s="18">
        <v>0</v>
      </c>
      <c r="AR134" s="18">
        <v>0</v>
      </c>
      <c r="AS134" s="18">
        <v>0</v>
      </c>
      <c r="AT134" s="18">
        <v>0</v>
      </c>
      <c r="AU134" s="18">
        <v>0</v>
      </c>
      <c r="AV134" s="18">
        <v>0</v>
      </c>
      <c r="AW134" s="18">
        <v>0</v>
      </c>
      <c r="AX134" s="18">
        <v>9.0346504055506636E-4</v>
      </c>
      <c r="AY134" s="16">
        <v>14.849085897693779</v>
      </c>
    </row>
    <row r="135" spans="2:52" x14ac:dyDescent="0.25">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3">
        <v>2021</v>
      </c>
      <c r="Z135" s="4">
        <v>0</v>
      </c>
      <c r="AA135" s="4">
        <v>18440.53245582708</v>
      </c>
      <c r="AB135" s="4">
        <v>10346247.041243393</v>
      </c>
      <c r="AC135" s="4">
        <v>0</v>
      </c>
      <c r="AD135" s="4">
        <v>0</v>
      </c>
      <c r="AE135" s="4">
        <v>0</v>
      </c>
      <c r="AF135" s="4">
        <v>0</v>
      </c>
      <c r="AG135" s="4">
        <v>0</v>
      </c>
      <c r="AH135" s="4">
        <v>0</v>
      </c>
      <c r="AI135" s="4">
        <v>0</v>
      </c>
      <c r="AJ135" s="4">
        <v>369091.4151043467</v>
      </c>
      <c r="AK135" s="7">
        <v>10733778.988803566</v>
      </c>
      <c r="AL135" s="36"/>
      <c r="AM135" s="3">
        <v>2021</v>
      </c>
      <c r="AN135" s="18">
        <v>0</v>
      </c>
      <c r="AO135" s="18">
        <v>0</v>
      </c>
      <c r="AP135" s="18">
        <v>14.821503230389885</v>
      </c>
      <c r="AQ135" s="18">
        <v>0</v>
      </c>
      <c r="AR135" s="18">
        <v>0</v>
      </c>
      <c r="AS135" s="18">
        <v>0</v>
      </c>
      <c r="AT135" s="18">
        <v>0</v>
      </c>
      <c r="AU135" s="18">
        <v>0</v>
      </c>
      <c r="AV135" s="18">
        <v>0</v>
      </c>
      <c r="AW135" s="18">
        <v>0</v>
      </c>
      <c r="AX135" s="18">
        <v>1.4763656604173869E-3</v>
      </c>
      <c r="AY135" s="16">
        <v>14.822979596050303</v>
      </c>
    </row>
    <row r="136" spans="2:52" x14ac:dyDescent="0.25">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2">
        <v>2022</v>
      </c>
      <c r="Z136" s="4">
        <v>0</v>
      </c>
      <c r="AA136" s="4">
        <v>12312.850272628188</v>
      </c>
      <c r="AB136" s="4">
        <v>10225034.056233495</v>
      </c>
      <c r="AC136" s="4">
        <v>0</v>
      </c>
      <c r="AD136" s="4">
        <v>0</v>
      </c>
      <c r="AE136" s="4">
        <v>0</v>
      </c>
      <c r="AF136" s="4">
        <v>0</v>
      </c>
      <c r="AG136" s="4">
        <v>0</v>
      </c>
      <c r="AH136" s="4">
        <v>0</v>
      </c>
      <c r="AI136" s="4">
        <v>0</v>
      </c>
      <c r="AJ136" s="4">
        <v>621619.92429432331</v>
      </c>
      <c r="AK136" s="7">
        <v>10858966.830800446</v>
      </c>
      <c r="AL136" s="36"/>
      <c r="AM136" s="2">
        <v>2022</v>
      </c>
      <c r="AN136" s="18">
        <v>0</v>
      </c>
      <c r="AO136" s="18">
        <v>0</v>
      </c>
      <c r="AP136" s="18">
        <v>14.639406076303755</v>
      </c>
      <c r="AQ136" s="18">
        <v>0</v>
      </c>
      <c r="AR136" s="18">
        <v>0</v>
      </c>
      <c r="AS136" s="18">
        <v>0</v>
      </c>
      <c r="AT136" s="18">
        <v>0</v>
      </c>
      <c r="AU136" s="18">
        <v>0</v>
      </c>
      <c r="AV136" s="18">
        <v>0</v>
      </c>
      <c r="AW136" s="18">
        <v>0</v>
      </c>
      <c r="AX136" s="18">
        <v>2.4864796971772931E-3</v>
      </c>
      <c r="AY136" s="16">
        <v>14.641892556000933</v>
      </c>
    </row>
    <row r="137" spans="2:52" x14ac:dyDescent="0.25">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3">
        <v>2023</v>
      </c>
      <c r="Z137" s="4">
        <v>0</v>
      </c>
      <c r="AA137" s="4">
        <v>6189.6513505776529</v>
      </c>
      <c r="AB137" s="4">
        <v>9992516.8903557137</v>
      </c>
      <c r="AC137" s="4">
        <v>0</v>
      </c>
      <c r="AD137" s="4">
        <v>0</v>
      </c>
      <c r="AE137" s="4">
        <v>0</v>
      </c>
      <c r="AF137" s="4">
        <v>0</v>
      </c>
      <c r="AG137" s="4">
        <v>0</v>
      </c>
      <c r="AH137" s="4">
        <v>0</v>
      </c>
      <c r="AI137" s="4">
        <v>0</v>
      </c>
      <c r="AJ137" s="4">
        <v>986431.51273688977</v>
      </c>
      <c r="AK137" s="7">
        <v>10985138.054443182</v>
      </c>
      <c r="AL137" s="36"/>
      <c r="AM137" s="3">
        <v>2023</v>
      </c>
      <c r="AN137" s="18">
        <v>0</v>
      </c>
      <c r="AO137" s="18">
        <v>0</v>
      </c>
      <c r="AP137" s="18">
        <v>14.298150354639997</v>
      </c>
      <c r="AQ137" s="18">
        <v>0</v>
      </c>
      <c r="AR137" s="18">
        <v>0</v>
      </c>
      <c r="AS137" s="18">
        <v>0</v>
      </c>
      <c r="AT137" s="18">
        <v>0</v>
      </c>
      <c r="AU137" s="18">
        <v>0</v>
      </c>
      <c r="AV137" s="18">
        <v>0</v>
      </c>
      <c r="AW137" s="18">
        <v>0</v>
      </c>
      <c r="AX137" s="18">
        <v>3.9457260509475588E-3</v>
      </c>
      <c r="AY137" s="16">
        <v>14.302096080690944</v>
      </c>
    </row>
    <row r="138" spans="2:52" x14ac:dyDescent="0.25">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3">
        <v>2024</v>
      </c>
      <c r="Z138" s="4">
        <v>0</v>
      </c>
      <c r="AA138" s="4">
        <v>72.330823654396227</v>
      </c>
      <c r="AB138" s="4">
        <v>9643896.2178992815</v>
      </c>
      <c r="AC138" s="4">
        <v>0</v>
      </c>
      <c r="AD138" s="4">
        <v>0</v>
      </c>
      <c r="AE138" s="4">
        <v>0</v>
      </c>
      <c r="AF138" s="4">
        <v>0</v>
      </c>
      <c r="AG138" s="4">
        <v>0</v>
      </c>
      <c r="AH138" s="4">
        <v>0</v>
      </c>
      <c r="AI138" s="4">
        <v>0</v>
      </c>
      <c r="AJ138" s="4">
        <v>1466396.3155780849</v>
      </c>
      <c r="AK138" s="7">
        <v>11110364.86430102</v>
      </c>
      <c r="AL138" s="36"/>
      <c r="AM138" s="3">
        <v>2024</v>
      </c>
      <c r="AN138" s="18">
        <v>0</v>
      </c>
      <c r="AO138" s="18">
        <v>0</v>
      </c>
      <c r="AP138" s="18">
        <v>13.790875024673797</v>
      </c>
      <c r="AQ138" s="18">
        <v>0</v>
      </c>
      <c r="AR138" s="18">
        <v>0</v>
      </c>
      <c r="AS138" s="18">
        <v>0</v>
      </c>
      <c r="AT138" s="18">
        <v>0</v>
      </c>
      <c r="AU138" s="18">
        <v>0</v>
      </c>
      <c r="AV138" s="18">
        <v>0</v>
      </c>
      <c r="AW138" s="18">
        <v>0</v>
      </c>
      <c r="AX138" s="18">
        <v>5.8655852623123398E-3</v>
      </c>
      <c r="AY138" s="16">
        <v>13.796740609936109</v>
      </c>
    </row>
    <row r="139" spans="2:52" x14ac:dyDescent="0.25">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3">
        <v>2025</v>
      </c>
      <c r="Z139" s="4">
        <v>0</v>
      </c>
      <c r="AA139" s="4">
        <v>0</v>
      </c>
      <c r="AB139" s="4">
        <v>9176572.2766950075</v>
      </c>
      <c r="AC139" s="4">
        <v>0</v>
      </c>
      <c r="AD139" s="4">
        <v>0</v>
      </c>
      <c r="AE139" s="4">
        <v>0</v>
      </c>
      <c r="AF139" s="4">
        <v>0</v>
      </c>
      <c r="AG139" s="4">
        <v>0</v>
      </c>
      <c r="AH139" s="4">
        <v>0</v>
      </c>
      <c r="AI139" s="4">
        <v>0</v>
      </c>
      <c r="AJ139" s="4">
        <v>2064157.4702176668</v>
      </c>
      <c r="AK139" s="7">
        <v>11240729.746912675</v>
      </c>
      <c r="AL139" s="36"/>
      <c r="AM139" s="3">
        <v>2025</v>
      </c>
      <c r="AN139" s="18">
        <v>0</v>
      </c>
      <c r="AO139" s="18">
        <v>0</v>
      </c>
      <c r="AP139" s="18">
        <v>13.12249835567386</v>
      </c>
      <c r="AQ139" s="18">
        <v>0</v>
      </c>
      <c r="AR139" s="18">
        <v>0</v>
      </c>
      <c r="AS139" s="18">
        <v>0</v>
      </c>
      <c r="AT139" s="18">
        <v>0</v>
      </c>
      <c r="AU139" s="18">
        <v>0</v>
      </c>
      <c r="AV139" s="18">
        <v>0</v>
      </c>
      <c r="AW139" s="18">
        <v>0</v>
      </c>
      <c r="AX139" s="18">
        <v>8.2566298808706678E-3</v>
      </c>
      <c r="AY139" s="16">
        <v>13.130754985554731</v>
      </c>
    </row>
    <row r="140" spans="2:52" x14ac:dyDescent="0.25">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2">
        <v>2026</v>
      </c>
      <c r="Z140" s="4">
        <v>0</v>
      </c>
      <c r="AA140" s="4">
        <v>0</v>
      </c>
      <c r="AB140" s="4">
        <v>8657634.7485459372</v>
      </c>
      <c r="AC140" s="4">
        <v>0</v>
      </c>
      <c r="AD140" s="4">
        <v>0</v>
      </c>
      <c r="AE140" s="4">
        <v>0</v>
      </c>
      <c r="AF140" s="4">
        <v>0</v>
      </c>
      <c r="AG140" s="4">
        <v>0</v>
      </c>
      <c r="AH140" s="4">
        <v>0</v>
      </c>
      <c r="AI140" s="4">
        <v>0</v>
      </c>
      <c r="AJ140" s="4">
        <v>2703003.7327280492</v>
      </c>
      <c r="AK140" s="7">
        <v>11360638.481273986</v>
      </c>
      <c r="AL140" s="36"/>
      <c r="AM140" s="2">
        <v>2026</v>
      </c>
      <c r="AN140" s="18">
        <v>0</v>
      </c>
      <c r="AO140" s="18">
        <v>0</v>
      </c>
      <c r="AP140" s="18">
        <v>12.380417690420691</v>
      </c>
      <c r="AQ140" s="18">
        <v>0</v>
      </c>
      <c r="AR140" s="18">
        <v>0</v>
      </c>
      <c r="AS140" s="18">
        <v>0</v>
      </c>
      <c r="AT140" s="18">
        <v>0</v>
      </c>
      <c r="AU140" s="18">
        <v>0</v>
      </c>
      <c r="AV140" s="18">
        <v>0</v>
      </c>
      <c r="AW140" s="18">
        <v>0</v>
      </c>
      <c r="AX140" s="18">
        <v>1.0812014930912196E-2</v>
      </c>
      <c r="AY140" s="16">
        <v>12.391229705351604</v>
      </c>
    </row>
    <row r="141" spans="2:52" x14ac:dyDescent="0.25">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3">
        <v>2027</v>
      </c>
      <c r="Z141" s="4">
        <v>0</v>
      </c>
      <c r="AA141" s="4">
        <v>0</v>
      </c>
      <c r="AB141" s="4">
        <v>8106458.7344219629</v>
      </c>
      <c r="AC141" s="4">
        <v>0</v>
      </c>
      <c r="AD141" s="4">
        <v>0</v>
      </c>
      <c r="AE141" s="4">
        <v>0</v>
      </c>
      <c r="AF141" s="4">
        <v>0</v>
      </c>
      <c r="AG141" s="4">
        <v>0</v>
      </c>
      <c r="AH141" s="4">
        <v>0</v>
      </c>
      <c r="AI141" s="4">
        <v>0</v>
      </c>
      <c r="AJ141" s="4">
        <v>3380250.6647283998</v>
      </c>
      <c r="AK141" s="7">
        <v>11486709.399150362</v>
      </c>
      <c r="AL141" s="36"/>
      <c r="AM141" s="3">
        <v>2027</v>
      </c>
      <c r="AN141" s="18">
        <v>0</v>
      </c>
      <c r="AO141" s="18">
        <v>0</v>
      </c>
      <c r="AP141" s="18">
        <v>11.592235990223408</v>
      </c>
      <c r="AQ141" s="18">
        <v>0</v>
      </c>
      <c r="AR141" s="18">
        <v>0</v>
      </c>
      <c r="AS141" s="18">
        <v>0</v>
      </c>
      <c r="AT141" s="18">
        <v>0</v>
      </c>
      <c r="AU141" s="18">
        <v>0</v>
      </c>
      <c r="AV141" s="18">
        <v>0</v>
      </c>
      <c r="AW141" s="18">
        <v>0</v>
      </c>
      <c r="AX141" s="18">
        <v>1.35210026589136E-2</v>
      </c>
      <c r="AY141" s="16">
        <v>11.605756992882322</v>
      </c>
    </row>
    <row r="142" spans="2:52" x14ac:dyDescent="0.25">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2">
        <v>2028</v>
      </c>
      <c r="Z142" s="4">
        <v>0</v>
      </c>
      <c r="AA142" s="4">
        <v>0</v>
      </c>
      <c r="AB142" s="4">
        <v>7519214.8099304289</v>
      </c>
      <c r="AC142" s="4">
        <v>0</v>
      </c>
      <c r="AD142" s="4">
        <v>0</v>
      </c>
      <c r="AE142" s="4">
        <v>0</v>
      </c>
      <c r="AF142" s="4">
        <v>0</v>
      </c>
      <c r="AG142" s="4">
        <v>0</v>
      </c>
      <c r="AH142" s="4">
        <v>0</v>
      </c>
      <c r="AI142" s="4">
        <v>0</v>
      </c>
      <c r="AJ142" s="4">
        <v>4093000.9036383843</v>
      </c>
      <c r="AK142" s="7">
        <v>11612215.713568814</v>
      </c>
      <c r="AL142" s="36"/>
      <c r="AM142" s="2">
        <v>2028</v>
      </c>
      <c r="AN142" s="18">
        <v>0</v>
      </c>
      <c r="AO142" s="18">
        <v>0</v>
      </c>
      <c r="AP142" s="18">
        <v>10.752477178200515</v>
      </c>
      <c r="AQ142" s="18">
        <v>0</v>
      </c>
      <c r="AR142" s="18">
        <v>0</v>
      </c>
      <c r="AS142" s="18">
        <v>0</v>
      </c>
      <c r="AT142" s="18">
        <v>0</v>
      </c>
      <c r="AU142" s="18">
        <v>0</v>
      </c>
      <c r="AV142" s="18">
        <v>0</v>
      </c>
      <c r="AW142" s="18">
        <v>0</v>
      </c>
      <c r="AX142" s="18">
        <v>1.6372003614553536E-2</v>
      </c>
      <c r="AY142" s="16">
        <v>10.768849181815067</v>
      </c>
    </row>
    <row r="143" spans="2:52" x14ac:dyDescent="0.25">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3">
        <v>2029</v>
      </c>
      <c r="Z143" s="4">
        <v>0</v>
      </c>
      <c r="AA143" s="4">
        <v>0</v>
      </c>
      <c r="AB143" s="4">
        <v>6898510.036756481</v>
      </c>
      <c r="AC143" s="4">
        <v>0</v>
      </c>
      <c r="AD143" s="4">
        <v>0</v>
      </c>
      <c r="AE143" s="4">
        <v>0</v>
      </c>
      <c r="AF143" s="4">
        <v>0</v>
      </c>
      <c r="AG143" s="4">
        <v>0</v>
      </c>
      <c r="AH143" s="4">
        <v>0</v>
      </c>
      <c r="AI143" s="4">
        <v>0</v>
      </c>
      <c r="AJ143" s="4">
        <v>4837658.9681749837</v>
      </c>
      <c r="AK143" s="7">
        <v>11736169.004931465</v>
      </c>
      <c r="AL143" s="36"/>
      <c r="AM143" s="3">
        <v>2029</v>
      </c>
      <c r="AN143" s="18">
        <v>0</v>
      </c>
      <c r="AO143" s="18">
        <v>0</v>
      </c>
      <c r="AP143" s="18">
        <v>9.864869352561767</v>
      </c>
      <c r="AQ143" s="18">
        <v>0</v>
      </c>
      <c r="AR143" s="18">
        <v>0</v>
      </c>
      <c r="AS143" s="18">
        <v>0</v>
      </c>
      <c r="AT143" s="18">
        <v>0</v>
      </c>
      <c r="AU143" s="18">
        <v>0</v>
      </c>
      <c r="AV143" s="18">
        <v>0</v>
      </c>
      <c r="AW143" s="18">
        <v>0</v>
      </c>
      <c r="AX143" s="18">
        <v>1.9350635872699935E-2</v>
      </c>
      <c r="AY143" s="16">
        <v>9.8842199884344666</v>
      </c>
    </row>
    <row r="144" spans="2:52" x14ac:dyDescent="0.25">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6">
        <v>2030</v>
      </c>
      <c r="Z144" s="5">
        <v>0</v>
      </c>
      <c r="AA144" s="5">
        <v>0</v>
      </c>
      <c r="AB144" s="5">
        <v>6247787.5437068474</v>
      </c>
      <c r="AC144" s="5">
        <v>0</v>
      </c>
      <c r="AD144" s="5">
        <v>0</v>
      </c>
      <c r="AE144" s="5">
        <v>0</v>
      </c>
      <c r="AF144" s="5">
        <v>0</v>
      </c>
      <c r="AG144" s="5">
        <v>0</v>
      </c>
      <c r="AH144" s="5">
        <v>0</v>
      </c>
      <c r="AI144" s="5">
        <v>0</v>
      </c>
      <c r="AJ144" s="5">
        <v>5610305.9991453532</v>
      </c>
      <c r="AK144" s="8">
        <v>11858093.542852201</v>
      </c>
      <c r="AL144" s="11"/>
      <c r="AM144" s="6">
        <v>2030</v>
      </c>
      <c r="AN144" s="19">
        <v>0</v>
      </c>
      <c r="AO144" s="19">
        <v>0</v>
      </c>
      <c r="AP144" s="19">
        <v>8.9343361875007918</v>
      </c>
      <c r="AQ144" s="19">
        <v>0</v>
      </c>
      <c r="AR144" s="19">
        <v>0</v>
      </c>
      <c r="AS144" s="19">
        <v>0</v>
      </c>
      <c r="AT144" s="19">
        <v>0</v>
      </c>
      <c r="AU144" s="19">
        <v>0</v>
      </c>
      <c r="AV144" s="19">
        <v>0</v>
      </c>
      <c r="AW144" s="19">
        <v>0</v>
      </c>
      <c r="AX144" s="19">
        <v>2.2441223996581414E-2</v>
      </c>
      <c r="AY144" s="17">
        <v>8.9567774114973737</v>
      </c>
      <c r="AZ144" s="11"/>
    </row>
    <row r="145" spans="2:51" x14ac:dyDescent="0.25">
      <c r="B145" s="42"/>
      <c r="C145" s="42"/>
      <c r="D145" s="42"/>
      <c r="E145" s="42"/>
      <c r="F145" s="42"/>
      <c r="G145" s="42"/>
      <c r="H145" s="42"/>
      <c r="I145" s="42"/>
      <c r="J145" s="42"/>
      <c r="K145" s="42"/>
      <c r="L145" s="42"/>
      <c r="M145" s="42"/>
      <c r="N145" s="42"/>
      <c r="O145" s="42"/>
      <c r="P145" s="42"/>
      <c r="Q145" s="42"/>
      <c r="R145" s="42"/>
      <c r="S145" s="42"/>
      <c r="T145" s="42"/>
      <c r="U145" s="42"/>
      <c r="V145" s="42"/>
      <c r="W145" s="42"/>
      <c r="X145" s="42">
        <v>1</v>
      </c>
      <c r="Y145" t="s">
        <v>88</v>
      </c>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row>
    <row r="146" spans="2:51" x14ac:dyDescent="0.25">
      <c r="B146" s="42"/>
      <c r="C146" s="42"/>
      <c r="D146" s="42"/>
      <c r="E146" s="42"/>
      <c r="F146" s="42"/>
      <c r="G146" s="42"/>
      <c r="H146" s="42"/>
      <c r="I146" s="42"/>
      <c r="J146" s="42"/>
      <c r="K146" s="42"/>
      <c r="L146" s="42"/>
      <c r="M146" s="42"/>
      <c r="N146" s="42"/>
      <c r="O146" s="42"/>
      <c r="P146" s="42"/>
      <c r="Q146" s="42"/>
      <c r="R146" s="42"/>
      <c r="S146" s="42"/>
      <c r="T146" s="42"/>
      <c r="U146" s="42"/>
      <c r="V146" s="42"/>
      <c r="W146" s="42"/>
      <c r="X146" s="42">
        <v>2</v>
      </c>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row>
    <row r="147" spans="2:51" x14ac:dyDescent="0.25">
      <c r="B147" s="42"/>
      <c r="C147" s="42"/>
      <c r="D147" s="42"/>
      <c r="E147" s="42"/>
      <c r="F147" s="42"/>
      <c r="G147" s="42"/>
      <c r="H147" s="42"/>
      <c r="I147" s="42"/>
      <c r="J147" s="42"/>
      <c r="K147" s="42"/>
      <c r="L147" s="42"/>
      <c r="M147" s="42"/>
      <c r="N147" s="42"/>
      <c r="O147" s="42"/>
      <c r="P147" s="42"/>
      <c r="Q147" s="42"/>
      <c r="R147" s="42"/>
      <c r="S147" s="42"/>
      <c r="T147" s="42"/>
      <c r="U147" s="42"/>
      <c r="V147" s="42"/>
      <c r="W147" s="42"/>
      <c r="X147" s="42">
        <v>3</v>
      </c>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row>
    <row r="148" spans="2:51" x14ac:dyDescent="0.25">
      <c r="B148" s="42"/>
      <c r="C148" s="42"/>
      <c r="D148" s="42"/>
      <c r="E148" s="42"/>
      <c r="F148" s="42"/>
      <c r="G148" s="42"/>
      <c r="H148" s="42"/>
      <c r="I148" s="42"/>
      <c r="J148" s="42"/>
      <c r="K148" s="42"/>
      <c r="L148" s="42"/>
      <c r="M148" s="42"/>
      <c r="N148" s="42"/>
      <c r="O148" s="42"/>
      <c r="P148" s="42"/>
      <c r="Q148" s="42"/>
      <c r="R148" s="42"/>
      <c r="S148" s="42"/>
      <c r="T148" s="42"/>
      <c r="U148" s="42"/>
      <c r="V148" s="42"/>
      <c r="W148" s="42"/>
      <c r="X148" s="42">
        <v>4</v>
      </c>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row>
    <row r="149" spans="2:51" x14ac:dyDescent="0.25">
      <c r="B149" s="42"/>
      <c r="C149" s="42"/>
      <c r="D149" s="42"/>
      <c r="E149" s="42"/>
      <c r="F149" s="42"/>
      <c r="G149" s="42"/>
      <c r="H149" s="42"/>
      <c r="I149" s="42"/>
      <c r="J149" s="42"/>
      <c r="K149" s="42"/>
      <c r="L149" s="42"/>
      <c r="M149" s="42"/>
      <c r="N149" s="42"/>
      <c r="O149" s="42"/>
      <c r="P149" s="42"/>
      <c r="Q149" s="42"/>
      <c r="R149" s="42"/>
      <c r="S149" s="42"/>
      <c r="T149" s="42"/>
      <c r="U149" s="42"/>
      <c r="V149" s="42"/>
      <c r="W149" s="42"/>
      <c r="X149" s="42">
        <v>5</v>
      </c>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row>
    <row r="150" spans="2:51" x14ac:dyDescent="0.25">
      <c r="B150" s="42"/>
      <c r="C150" s="42"/>
      <c r="D150" s="42"/>
      <c r="E150" s="42"/>
      <c r="F150" s="42"/>
      <c r="G150" s="42"/>
      <c r="H150" s="42"/>
      <c r="I150" s="42"/>
      <c r="J150" s="42"/>
      <c r="K150" s="42"/>
      <c r="L150" s="42"/>
      <c r="M150" s="42"/>
      <c r="N150" s="42"/>
      <c r="O150" s="42"/>
      <c r="P150" s="42"/>
      <c r="Q150" s="42"/>
      <c r="R150" s="42"/>
      <c r="S150" s="42"/>
      <c r="T150" s="42"/>
      <c r="U150" s="42"/>
      <c r="V150" s="42"/>
      <c r="W150" s="42"/>
      <c r="X150" s="42">
        <v>6</v>
      </c>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row>
    <row r="151" spans="2:51" x14ac:dyDescent="0.25">
      <c r="B151" s="42" t="s">
        <v>81</v>
      </c>
      <c r="C151" s="42"/>
      <c r="D151" s="42"/>
      <c r="E151" s="42"/>
      <c r="F151" s="42"/>
      <c r="G151" s="42"/>
      <c r="H151" s="42"/>
      <c r="I151" s="42"/>
      <c r="J151" s="42"/>
      <c r="K151" s="42"/>
      <c r="L151" s="42"/>
      <c r="M151" s="42"/>
      <c r="N151" s="42"/>
      <c r="O151" s="42"/>
      <c r="P151" s="42"/>
      <c r="Q151" s="42"/>
      <c r="R151" s="42"/>
      <c r="S151" s="42"/>
      <c r="T151" s="42"/>
      <c r="U151" s="42"/>
      <c r="V151" s="42"/>
      <c r="W151" s="42"/>
      <c r="X151" s="42"/>
      <c r="Y151" s="33" t="s">
        <v>18</v>
      </c>
      <c r="Z151" s="33"/>
      <c r="AA151" s="33"/>
      <c r="AB151" s="33"/>
      <c r="AC151" s="33"/>
      <c r="AD151" s="33"/>
      <c r="AE151" s="33"/>
      <c r="AF151" s="33"/>
      <c r="AG151" s="33"/>
      <c r="AH151" s="33"/>
      <c r="AI151" s="33"/>
      <c r="AJ151" s="33"/>
      <c r="AK151" s="33"/>
      <c r="AL151" s="33"/>
      <c r="AM151" s="33" t="s">
        <v>126</v>
      </c>
      <c r="AN151" s="33"/>
      <c r="AO151" s="33"/>
      <c r="AP151" s="33"/>
      <c r="AQ151" s="33"/>
      <c r="AR151" s="33"/>
      <c r="AS151" s="33"/>
      <c r="AT151" s="33"/>
      <c r="AU151" s="33"/>
      <c r="AV151" s="33"/>
      <c r="AW151" s="33"/>
      <c r="AX151" s="33"/>
      <c r="AY151" s="33"/>
    </row>
    <row r="152" spans="2:51" ht="15.75" x14ac:dyDescent="0.25">
      <c r="B152" s="14" t="s">
        <v>240</v>
      </c>
      <c r="C152" s="58" t="s">
        <v>22</v>
      </c>
      <c r="D152" s="42"/>
      <c r="E152" s="42"/>
      <c r="F152" s="42"/>
      <c r="G152" s="42"/>
      <c r="H152" s="42"/>
      <c r="I152" s="42"/>
      <c r="J152" s="42"/>
      <c r="K152" s="42"/>
      <c r="L152" s="42"/>
      <c r="M152" s="42"/>
      <c r="N152" s="42"/>
      <c r="O152" s="42"/>
      <c r="P152" s="42"/>
      <c r="Q152" s="42"/>
      <c r="R152" s="42"/>
      <c r="S152" s="42"/>
      <c r="T152" s="42"/>
      <c r="U152" s="42"/>
      <c r="V152" s="42"/>
      <c r="W152" s="42"/>
      <c r="X152" s="42"/>
      <c r="Y152" s="43"/>
      <c r="Z152" s="40" t="s">
        <v>1</v>
      </c>
      <c r="AA152" s="40" t="s">
        <v>2</v>
      </c>
      <c r="AB152" s="40" t="s">
        <v>3</v>
      </c>
      <c r="AC152" s="40" t="s">
        <v>4</v>
      </c>
      <c r="AD152" s="40" t="s">
        <v>5</v>
      </c>
      <c r="AE152" s="40" t="s">
        <v>6</v>
      </c>
      <c r="AF152" s="40" t="s">
        <v>7</v>
      </c>
      <c r="AG152" s="40" t="s">
        <v>8</v>
      </c>
      <c r="AH152" s="40" t="s">
        <v>15</v>
      </c>
      <c r="AI152" s="40" t="s">
        <v>16</v>
      </c>
      <c r="AJ152" s="40" t="s">
        <v>17</v>
      </c>
      <c r="AK152" s="40" t="s">
        <v>0</v>
      </c>
      <c r="AL152" s="33"/>
      <c r="AM152" s="39"/>
      <c r="AN152" s="40" t="s">
        <v>1</v>
      </c>
      <c r="AO152" s="40" t="s">
        <v>2</v>
      </c>
      <c r="AP152" s="40" t="s">
        <v>3</v>
      </c>
      <c r="AQ152" s="40" t="s">
        <v>4</v>
      </c>
      <c r="AR152" s="40" t="s">
        <v>5</v>
      </c>
      <c r="AS152" s="40" t="s">
        <v>6</v>
      </c>
      <c r="AT152" s="40" t="s">
        <v>7</v>
      </c>
      <c r="AU152" s="40" t="s">
        <v>8</v>
      </c>
      <c r="AV152" s="40" t="s">
        <v>15</v>
      </c>
      <c r="AW152" s="40" t="s">
        <v>16</v>
      </c>
      <c r="AX152" s="40" t="s">
        <v>17</v>
      </c>
      <c r="AY152" s="41" t="s">
        <v>0</v>
      </c>
    </row>
    <row r="153" spans="2:51" x14ac:dyDescent="0.25">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2">
        <v>2018</v>
      </c>
      <c r="Z153" s="4">
        <v>22392.549610086597</v>
      </c>
      <c r="AA153" s="4">
        <v>0</v>
      </c>
      <c r="AB153" s="4">
        <v>226107.98602100968</v>
      </c>
      <c r="AC153" s="4">
        <v>0</v>
      </c>
      <c r="AD153" s="4">
        <v>114863.85783903518</v>
      </c>
      <c r="AE153" s="4">
        <v>441620.26251996006</v>
      </c>
      <c r="AF153" s="4">
        <v>0</v>
      </c>
      <c r="AG153" s="4">
        <v>0</v>
      </c>
      <c r="AH153" s="4">
        <v>0</v>
      </c>
      <c r="AI153" s="4">
        <v>0</v>
      </c>
      <c r="AJ153" s="4">
        <v>0</v>
      </c>
      <c r="AK153" s="7">
        <v>804984.6559900915</v>
      </c>
      <c r="AL153" s="36"/>
      <c r="AM153" s="2">
        <v>2018</v>
      </c>
      <c r="AN153" s="18">
        <v>4.053051479425674E-2</v>
      </c>
      <c r="AO153" s="18">
        <v>0</v>
      </c>
      <c r="AP153" s="18">
        <v>0.32333442001004387</v>
      </c>
      <c r="AQ153" s="18">
        <v>0</v>
      </c>
      <c r="AR153" s="18">
        <v>0.23983573516790546</v>
      </c>
      <c r="AS153" s="18">
        <v>0.78343434571040915</v>
      </c>
      <c r="AT153" s="18">
        <v>0</v>
      </c>
      <c r="AU153" s="18">
        <v>0</v>
      </c>
      <c r="AV153" s="18">
        <v>0</v>
      </c>
      <c r="AW153" s="18">
        <v>0</v>
      </c>
      <c r="AX153" s="18">
        <v>0</v>
      </c>
      <c r="AY153" s="16">
        <v>1.3871350156826152</v>
      </c>
    </row>
    <row r="154" spans="2:51" x14ac:dyDescent="0.25">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3">
        <v>2019</v>
      </c>
      <c r="Z154" s="4">
        <v>18008.315293499028</v>
      </c>
      <c r="AA154" s="4">
        <v>0</v>
      </c>
      <c r="AB154" s="4">
        <v>224383.1975208658</v>
      </c>
      <c r="AC154" s="4">
        <v>0</v>
      </c>
      <c r="AD154" s="4">
        <v>128603.80717159456</v>
      </c>
      <c r="AE154" s="4">
        <v>466712.85683939612</v>
      </c>
      <c r="AF154" s="4">
        <v>0</v>
      </c>
      <c r="AG154" s="4">
        <v>0</v>
      </c>
      <c r="AH154" s="4">
        <v>0</v>
      </c>
      <c r="AI154" s="4">
        <v>0</v>
      </c>
      <c r="AJ154" s="4">
        <v>0</v>
      </c>
      <c r="AK154" s="7">
        <v>837708.17682535551</v>
      </c>
      <c r="AL154" s="36"/>
      <c r="AM154" s="3">
        <v>2019</v>
      </c>
      <c r="AN154" s="18">
        <v>3.2595050681233244E-2</v>
      </c>
      <c r="AO154" s="18">
        <v>0</v>
      </c>
      <c r="AP154" s="18">
        <v>0.32086797245483811</v>
      </c>
      <c r="AQ154" s="18">
        <v>0</v>
      </c>
      <c r="AR154" s="18">
        <v>0.26852474937428944</v>
      </c>
      <c r="AS154" s="18">
        <v>0.82794860803308867</v>
      </c>
      <c r="AT154" s="18">
        <v>0</v>
      </c>
      <c r="AU154" s="18">
        <v>0</v>
      </c>
      <c r="AV154" s="18">
        <v>0</v>
      </c>
      <c r="AW154" s="18">
        <v>0</v>
      </c>
      <c r="AX154" s="18">
        <v>0</v>
      </c>
      <c r="AY154" s="16">
        <v>1.4499363805434495</v>
      </c>
    </row>
    <row r="155" spans="2:51" x14ac:dyDescent="0.25">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2">
        <v>2020</v>
      </c>
      <c r="Z155" s="4">
        <v>14443.304305347405</v>
      </c>
      <c r="AA155" s="4">
        <v>0</v>
      </c>
      <c r="AB155" s="4">
        <v>221913.35001446013</v>
      </c>
      <c r="AC155" s="4">
        <v>0</v>
      </c>
      <c r="AD155" s="4">
        <v>142146.76238918383</v>
      </c>
      <c r="AE155" s="4">
        <v>489777.9598748812</v>
      </c>
      <c r="AF155" s="4">
        <v>0</v>
      </c>
      <c r="AG155" s="4">
        <v>0</v>
      </c>
      <c r="AH155" s="4">
        <v>0</v>
      </c>
      <c r="AI155" s="4">
        <v>0</v>
      </c>
      <c r="AJ155" s="4">
        <v>0</v>
      </c>
      <c r="AK155" s="7">
        <v>868281.3765838726</v>
      </c>
      <c r="AL155" s="36"/>
      <c r="AM155" s="2">
        <v>2020</v>
      </c>
      <c r="AN155" s="18">
        <v>2.6142380792678804E-2</v>
      </c>
      <c r="AO155" s="18">
        <v>0</v>
      </c>
      <c r="AP155" s="18">
        <v>0.31733609052067796</v>
      </c>
      <c r="AQ155" s="18">
        <v>0</v>
      </c>
      <c r="AR155" s="18">
        <v>0.29680243986861587</v>
      </c>
      <c r="AS155" s="18">
        <v>0.86886610081803928</v>
      </c>
      <c r="AT155" s="18">
        <v>0</v>
      </c>
      <c r="AU155" s="18">
        <v>0</v>
      </c>
      <c r="AV155" s="18">
        <v>0</v>
      </c>
      <c r="AW155" s="18">
        <v>0</v>
      </c>
      <c r="AX155" s="18">
        <v>0</v>
      </c>
      <c r="AY155" s="16">
        <v>1.5091470120000119</v>
      </c>
    </row>
    <row r="156" spans="2:51" x14ac:dyDescent="0.25">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3">
        <v>2021</v>
      </c>
      <c r="Z156" s="4">
        <v>11680.54172804587</v>
      </c>
      <c r="AA156" s="4">
        <v>0</v>
      </c>
      <c r="AB156" s="4">
        <v>218285.23789675275</v>
      </c>
      <c r="AC156" s="4">
        <v>0</v>
      </c>
      <c r="AD156" s="4">
        <v>154334.41199146738</v>
      </c>
      <c r="AE156" s="4">
        <v>508179.86367249239</v>
      </c>
      <c r="AF156" s="4">
        <v>2964.4707583832974</v>
      </c>
      <c r="AG156" s="4">
        <v>0</v>
      </c>
      <c r="AH156" s="4">
        <v>0</v>
      </c>
      <c r="AI156" s="4">
        <v>973.09945997673321</v>
      </c>
      <c r="AJ156" s="4">
        <v>159.06396102977502</v>
      </c>
      <c r="AK156" s="7">
        <v>896576.68946814816</v>
      </c>
      <c r="AL156" s="36"/>
      <c r="AM156" s="3">
        <v>2021</v>
      </c>
      <c r="AN156" s="18">
        <v>2.1141780527763023E-2</v>
      </c>
      <c r="AO156" s="18">
        <v>0</v>
      </c>
      <c r="AP156" s="18">
        <v>0.31214789019235639</v>
      </c>
      <c r="AQ156" s="18">
        <v>0</v>
      </c>
      <c r="AR156" s="18">
        <v>0.32225025223818393</v>
      </c>
      <c r="AS156" s="18">
        <v>0.90151107815500153</v>
      </c>
      <c r="AT156" s="18">
        <v>2.0010177619087257E-3</v>
      </c>
      <c r="AU156" s="18">
        <v>0</v>
      </c>
      <c r="AV156" s="18">
        <v>0</v>
      </c>
      <c r="AW156" s="18">
        <v>4.865497299883666E-4</v>
      </c>
      <c r="AX156" s="18">
        <v>6.362558441191001E-7</v>
      </c>
      <c r="AY156" s="16">
        <v>1.5595392048610461</v>
      </c>
    </row>
    <row r="157" spans="2:51" x14ac:dyDescent="0.25">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2">
        <v>2022</v>
      </c>
      <c r="Z157" s="4">
        <v>9584.0013744560511</v>
      </c>
      <c r="AA157" s="4">
        <v>0</v>
      </c>
      <c r="AB157" s="4">
        <v>213640.89563540681</v>
      </c>
      <c r="AC157" s="4">
        <v>0</v>
      </c>
      <c r="AD157" s="4">
        <v>164995.84390050833</v>
      </c>
      <c r="AE157" s="4">
        <v>521799.47765292978</v>
      </c>
      <c r="AF157" s="4">
        <v>8982.3463978800937</v>
      </c>
      <c r="AG157" s="4">
        <v>0</v>
      </c>
      <c r="AH157" s="4">
        <v>0</v>
      </c>
      <c r="AI157" s="4">
        <v>2914.6679539164379</v>
      </c>
      <c r="AJ157" s="4">
        <v>479.63023469011051</v>
      </c>
      <c r="AK157" s="7">
        <v>922396.86314978776</v>
      </c>
      <c r="AL157" s="36"/>
      <c r="AM157" s="2">
        <v>2022</v>
      </c>
      <c r="AN157" s="18">
        <v>1.7347042487765453E-2</v>
      </c>
      <c r="AO157" s="18">
        <v>0</v>
      </c>
      <c r="AP157" s="18">
        <v>0.30550648075863168</v>
      </c>
      <c r="AQ157" s="18">
        <v>0</v>
      </c>
      <c r="AR157" s="18">
        <v>0.34451132206426138</v>
      </c>
      <c r="AS157" s="18">
        <v>0.92567227335629743</v>
      </c>
      <c r="AT157" s="18">
        <v>6.0630838185690636E-3</v>
      </c>
      <c r="AU157" s="18">
        <v>0</v>
      </c>
      <c r="AV157" s="18">
        <v>0</v>
      </c>
      <c r="AW157" s="18">
        <v>1.4573339769582189E-3</v>
      </c>
      <c r="AX157" s="18">
        <v>1.9185209387604419E-6</v>
      </c>
      <c r="AY157" s="16">
        <v>1.6005594549834221</v>
      </c>
    </row>
    <row r="158" spans="2:51" x14ac:dyDescent="0.25">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3">
        <v>2023</v>
      </c>
      <c r="Z158" s="4">
        <v>7963.743682937471</v>
      </c>
      <c r="AA158" s="4">
        <v>0</v>
      </c>
      <c r="AB158" s="4">
        <v>208111.40777327615</v>
      </c>
      <c r="AC158" s="4">
        <v>0</v>
      </c>
      <c r="AD158" s="4">
        <v>173940.70650775373</v>
      </c>
      <c r="AE158" s="4">
        <v>530465.49869308376</v>
      </c>
      <c r="AF158" s="4">
        <v>18144.562058416683</v>
      </c>
      <c r="AG158" s="4">
        <v>0</v>
      </c>
      <c r="AH158" s="4">
        <v>0</v>
      </c>
      <c r="AI158" s="4">
        <v>5820.1993759777415</v>
      </c>
      <c r="AJ158" s="4">
        <v>964.20733052556659</v>
      </c>
      <c r="AK158" s="7">
        <v>945410.32542197115</v>
      </c>
      <c r="AL158" s="36"/>
      <c r="AM158" s="3">
        <v>2023</v>
      </c>
      <c r="AN158" s="18">
        <v>1.4414376066116823E-2</v>
      </c>
      <c r="AO158" s="18">
        <v>0</v>
      </c>
      <c r="AP158" s="18">
        <v>0.29759931311578486</v>
      </c>
      <c r="AQ158" s="18">
        <v>0</v>
      </c>
      <c r="AR158" s="18">
        <v>0.36318819518818979</v>
      </c>
      <c r="AS158" s="18">
        <v>0.9410457946815306</v>
      </c>
      <c r="AT158" s="18">
        <v>1.2247579389431261E-2</v>
      </c>
      <c r="AU158" s="18">
        <v>0</v>
      </c>
      <c r="AV158" s="18">
        <v>0</v>
      </c>
      <c r="AW158" s="18">
        <v>2.9100996879888709E-3</v>
      </c>
      <c r="AX158" s="18">
        <v>3.856829322102266E-6</v>
      </c>
      <c r="AY158" s="16">
        <v>1.6314092149583643</v>
      </c>
    </row>
    <row r="159" spans="2:51" x14ac:dyDescent="0.25">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3">
        <v>2024</v>
      </c>
      <c r="Z159" s="4">
        <v>6639.5994297713987</v>
      </c>
      <c r="AA159" s="4">
        <v>0</v>
      </c>
      <c r="AB159" s="4">
        <v>201811.09408345536</v>
      </c>
      <c r="AC159" s="4">
        <v>0</v>
      </c>
      <c r="AD159" s="4">
        <v>180963.5726122247</v>
      </c>
      <c r="AE159" s="4">
        <v>533970.91432137275</v>
      </c>
      <c r="AF159" s="4">
        <v>30544.093905985781</v>
      </c>
      <c r="AG159" s="4">
        <v>0</v>
      </c>
      <c r="AH159" s="4">
        <v>0</v>
      </c>
      <c r="AI159" s="4">
        <v>9685.3128672832609</v>
      </c>
      <c r="AJ159" s="4">
        <v>1615.3752145968249</v>
      </c>
      <c r="AK159" s="7">
        <v>965229.9624346901</v>
      </c>
      <c r="AL159" s="36"/>
      <c r="AM159" s="3">
        <v>2024</v>
      </c>
      <c r="AN159" s="18">
        <v>1.2017674967886232E-2</v>
      </c>
      <c r="AO159" s="18">
        <v>0</v>
      </c>
      <c r="AP159" s="18">
        <v>0.28858986453934116</v>
      </c>
      <c r="AQ159" s="18">
        <v>0</v>
      </c>
      <c r="AR159" s="18">
        <v>0.37785193961432517</v>
      </c>
      <c r="AS159" s="18">
        <v>0.94726440200611528</v>
      </c>
      <c r="AT159" s="18">
        <v>2.0617263386540401E-2</v>
      </c>
      <c r="AU159" s="18">
        <v>0</v>
      </c>
      <c r="AV159" s="18">
        <v>0</v>
      </c>
      <c r="AW159" s="18">
        <v>4.8426564336416303E-3</v>
      </c>
      <c r="AX159" s="18">
        <v>6.4615008583872993E-6</v>
      </c>
      <c r="AY159" s="16">
        <v>1.6511902624487085</v>
      </c>
    </row>
    <row r="160" spans="2:51" x14ac:dyDescent="0.25">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3">
        <v>2025</v>
      </c>
      <c r="Z160" s="4">
        <v>5478.4554129985336</v>
      </c>
      <c r="AA160" s="4">
        <v>0</v>
      </c>
      <c r="AB160" s="4">
        <v>194851.52225511192</v>
      </c>
      <c r="AC160" s="4">
        <v>0</v>
      </c>
      <c r="AD160" s="4">
        <v>185872.02255037928</v>
      </c>
      <c r="AE160" s="4">
        <v>532190.11894913996</v>
      </c>
      <c r="AF160" s="4">
        <v>46275.999715455888</v>
      </c>
      <c r="AG160" s="4">
        <v>0</v>
      </c>
      <c r="AH160" s="4">
        <v>0</v>
      </c>
      <c r="AI160" s="4">
        <v>14505.753764286232</v>
      </c>
      <c r="AJ160" s="4">
        <v>2435.7866272347651</v>
      </c>
      <c r="AK160" s="7">
        <v>981609.65927460662</v>
      </c>
      <c r="AL160" s="36"/>
      <c r="AM160" s="3">
        <v>2025</v>
      </c>
      <c r="AN160" s="18">
        <v>9.9160042975273456E-3</v>
      </c>
      <c r="AO160" s="18">
        <v>0</v>
      </c>
      <c r="AP160" s="18">
        <v>0.27863767682481005</v>
      </c>
      <c r="AQ160" s="18">
        <v>0</v>
      </c>
      <c r="AR160" s="18">
        <v>0.38810078308519191</v>
      </c>
      <c r="AS160" s="18">
        <v>0.94410527101577424</v>
      </c>
      <c r="AT160" s="18">
        <v>3.1236299807932723E-2</v>
      </c>
      <c r="AU160" s="18">
        <v>0</v>
      </c>
      <c r="AV160" s="18">
        <v>0</v>
      </c>
      <c r="AW160" s="18">
        <v>7.2528768821431156E-3</v>
      </c>
      <c r="AX160" s="18">
        <v>9.743146508939061E-6</v>
      </c>
      <c r="AY160" s="16">
        <v>1.6592586550598885</v>
      </c>
    </row>
    <row r="161" spans="2:52" x14ac:dyDescent="0.25">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2">
        <v>2026</v>
      </c>
      <c r="Z161" s="4">
        <v>4399.9333370921859</v>
      </c>
      <c r="AA161" s="4">
        <v>0</v>
      </c>
      <c r="AB161" s="4">
        <v>186844.56205061023</v>
      </c>
      <c r="AC161" s="4">
        <v>0</v>
      </c>
      <c r="AD161" s="4">
        <v>188531.96416042247</v>
      </c>
      <c r="AE161" s="4">
        <v>525147.00080907741</v>
      </c>
      <c r="AF161" s="4">
        <v>65395.757386549616</v>
      </c>
      <c r="AG161" s="4">
        <v>0</v>
      </c>
      <c r="AH161" s="4">
        <v>0</v>
      </c>
      <c r="AI161" s="4">
        <v>20653.659779896174</v>
      </c>
      <c r="AJ161" s="4">
        <v>3656.1725696366175</v>
      </c>
      <c r="AK161" s="7">
        <v>994629.05009328469</v>
      </c>
      <c r="AL161" s="36"/>
      <c r="AM161" s="2">
        <v>2026</v>
      </c>
      <c r="AN161" s="18">
        <v>7.9638793401368563E-3</v>
      </c>
      <c r="AO161" s="18">
        <v>0</v>
      </c>
      <c r="AP161" s="18">
        <v>0.2671877237323726</v>
      </c>
      <c r="AQ161" s="18">
        <v>0</v>
      </c>
      <c r="AR161" s="18">
        <v>0.39365474116696214</v>
      </c>
      <c r="AS161" s="18">
        <v>0.93161077943530335</v>
      </c>
      <c r="AT161" s="18">
        <v>4.414213623592099E-2</v>
      </c>
      <c r="AU161" s="18">
        <v>0</v>
      </c>
      <c r="AV161" s="18">
        <v>0</v>
      </c>
      <c r="AW161" s="18">
        <v>1.0326829889948087E-2</v>
      </c>
      <c r="AX161" s="18">
        <v>1.462469027854647E-5</v>
      </c>
      <c r="AY161" s="16">
        <v>1.6549007144909227</v>
      </c>
    </row>
    <row r="162" spans="2:52" x14ac:dyDescent="0.25">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3">
        <v>2027</v>
      </c>
      <c r="Z162" s="4">
        <v>3382.3082386018264</v>
      </c>
      <c r="AA162" s="4">
        <v>0</v>
      </c>
      <c r="AB162" s="4">
        <v>177967.43829400666</v>
      </c>
      <c r="AC162" s="4">
        <v>0</v>
      </c>
      <c r="AD162" s="4">
        <v>188868.61339042534</v>
      </c>
      <c r="AE162" s="4">
        <v>513217.62160552217</v>
      </c>
      <c r="AF162" s="4">
        <v>87959.734297409304</v>
      </c>
      <c r="AG162" s="4">
        <v>0</v>
      </c>
      <c r="AH162" s="4">
        <v>0</v>
      </c>
      <c r="AI162" s="4">
        <v>28109.357374012845</v>
      </c>
      <c r="AJ162" s="4">
        <v>5276.7129858344651</v>
      </c>
      <c r="AK162" s="7">
        <v>1004781.7861858126</v>
      </c>
      <c r="AL162" s="36"/>
      <c r="AM162" s="3">
        <v>2027</v>
      </c>
      <c r="AN162" s="18">
        <v>6.1219779118693064E-3</v>
      </c>
      <c r="AO162" s="18">
        <v>0</v>
      </c>
      <c r="AP162" s="18">
        <v>0.25449343676042951</v>
      </c>
      <c r="AQ162" s="18">
        <v>0</v>
      </c>
      <c r="AR162" s="18">
        <v>0.39435766475920808</v>
      </c>
      <c r="AS162" s="18">
        <v>0.9104480607281964</v>
      </c>
      <c r="AT162" s="18">
        <v>5.9372820650751279E-2</v>
      </c>
      <c r="AU162" s="18">
        <v>0</v>
      </c>
      <c r="AV162" s="18">
        <v>0</v>
      </c>
      <c r="AW162" s="18">
        <v>1.4054678687006423E-2</v>
      </c>
      <c r="AX162" s="18">
        <v>2.1106851943337861E-5</v>
      </c>
      <c r="AY162" s="16">
        <v>1.6388697463494044</v>
      </c>
    </row>
    <row r="163" spans="2:52" x14ac:dyDescent="0.25">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2">
        <v>2028</v>
      </c>
      <c r="Z163" s="4">
        <v>2450.8257800476672</v>
      </c>
      <c r="AA163" s="4">
        <v>0</v>
      </c>
      <c r="AB163" s="4">
        <v>168436.06934295359</v>
      </c>
      <c r="AC163" s="4">
        <v>0</v>
      </c>
      <c r="AD163" s="4">
        <v>186850.06947874289</v>
      </c>
      <c r="AE163" s="4">
        <v>496947.03441754926</v>
      </c>
      <c r="AF163" s="4">
        <v>114025.03414764702</v>
      </c>
      <c r="AG163" s="4">
        <v>0</v>
      </c>
      <c r="AH163" s="4">
        <v>0</v>
      </c>
      <c r="AI163" s="4">
        <v>36853.354315329314</v>
      </c>
      <c r="AJ163" s="4">
        <v>7297.6092004698094</v>
      </c>
      <c r="AK163" s="7">
        <v>1012859.9966827395</v>
      </c>
      <c r="AL163" s="36"/>
      <c r="AM163" s="2">
        <v>2028</v>
      </c>
      <c r="AN163" s="18">
        <v>4.435994661886278E-3</v>
      </c>
      <c r="AO163" s="18">
        <v>0</v>
      </c>
      <c r="AP163" s="18">
        <v>0.24086357916042364</v>
      </c>
      <c r="AQ163" s="18">
        <v>0</v>
      </c>
      <c r="AR163" s="18">
        <v>0.39014294507161518</v>
      </c>
      <c r="AS163" s="18">
        <v>0.88158403905673244</v>
      </c>
      <c r="AT163" s="18">
        <v>7.6966898049661739E-2</v>
      </c>
      <c r="AU163" s="18">
        <v>0</v>
      </c>
      <c r="AV163" s="18">
        <v>0</v>
      </c>
      <c r="AW163" s="18">
        <v>1.8426677157664658E-2</v>
      </c>
      <c r="AX163" s="18">
        <v>2.9190436801879236E-5</v>
      </c>
      <c r="AY163" s="16">
        <v>1.6124493235947861</v>
      </c>
    </row>
    <row r="164" spans="2:52" x14ac:dyDescent="0.25">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3">
        <v>2029</v>
      </c>
      <c r="Z164" s="4">
        <v>1655.1858134526078</v>
      </c>
      <c r="AA164" s="4">
        <v>0</v>
      </c>
      <c r="AB164" s="4">
        <v>158499.66986882486</v>
      </c>
      <c r="AC164" s="4">
        <v>0</v>
      </c>
      <c r="AD164" s="4">
        <v>182450.64155025675</v>
      </c>
      <c r="AE164" s="4">
        <v>476843.96800708468</v>
      </c>
      <c r="AF164" s="4">
        <v>143648.55577817358</v>
      </c>
      <c r="AG164" s="4">
        <v>0</v>
      </c>
      <c r="AH164" s="4">
        <v>0</v>
      </c>
      <c r="AI164" s="4">
        <v>46866.307642393753</v>
      </c>
      <c r="AJ164" s="4">
        <v>9719.0530375068938</v>
      </c>
      <c r="AK164" s="7">
        <v>1019683.3816976931</v>
      </c>
      <c r="AL164" s="36"/>
      <c r="AM164" s="3">
        <v>2029</v>
      </c>
      <c r="AN164" s="18">
        <v>2.9958863223492199E-3</v>
      </c>
      <c r="AO164" s="18">
        <v>0</v>
      </c>
      <c r="AP164" s="18">
        <v>0.22665452791241955</v>
      </c>
      <c r="AQ164" s="18">
        <v>0</v>
      </c>
      <c r="AR164" s="18">
        <v>0.3809569395569361</v>
      </c>
      <c r="AS164" s="18">
        <v>0.84592119924456821</v>
      </c>
      <c r="AT164" s="18">
        <v>9.6962775150267175E-2</v>
      </c>
      <c r="AU164" s="18">
        <v>0</v>
      </c>
      <c r="AV164" s="18">
        <v>0</v>
      </c>
      <c r="AW164" s="18">
        <v>2.3433153821196876E-2</v>
      </c>
      <c r="AX164" s="18">
        <v>3.8876212150027579E-5</v>
      </c>
      <c r="AY164" s="16">
        <v>1.5769633582198872</v>
      </c>
    </row>
    <row r="165" spans="2:52" x14ac:dyDescent="0.25">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6">
        <v>2030</v>
      </c>
      <c r="Z165" s="5">
        <v>1036.26191599152</v>
      </c>
      <c r="AA165" s="5">
        <v>0</v>
      </c>
      <c r="AB165" s="5">
        <v>148416.92658909029</v>
      </c>
      <c r="AC165" s="5">
        <v>0</v>
      </c>
      <c r="AD165" s="5">
        <v>175651.84273245352</v>
      </c>
      <c r="AE165" s="5">
        <v>453295.70193300646</v>
      </c>
      <c r="AF165" s="5">
        <v>176882.88266698824</v>
      </c>
      <c r="AG165" s="5">
        <v>0</v>
      </c>
      <c r="AH165" s="5">
        <v>0</v>
      </c>
      <c r="AI165" s="5">
        <v>58128.889538762618</v>
      </c>
      <c r="AJ165" s="5">
        <v>12541.093872803705</v>
      </c>
      <c r="AK165" s="8">
        <v>1025953.5992490964</v>
      </c>
      <c r="AL165" s="11"/>
      <c r="AM165" s="6">
        <v>2030</v>
      </c>
      <c r="AN165" s="19">
        <v>1.8756340679446511E-3</v>
      </c>
      <c r="AO165" s="19">
        <v>0</v>
      </c>
      <c r="AP165" s="19">
        <v>0.21223620502239912</v>
      </c>
      <c r="AQ165" s="19">
        <v>0</v>
      </c>
      <c r="AR165" s="19">
        <v>0.36676104762536293</v>
      </c>
      <c r="AS165" s="19">
        <v>0.80414657522915356</v>
      </c>
      <c r="AT165" s="19">
        <v>0.11939594580021706</v>
      </c>
      <c r="AU165" s="19">
        <v>0</v>
      </c>
      <c r="AV165" s="19">
        <v>0</v>
      </c>
      <c r="AW165" s="19">
        <v>2.906444476938131E-2</v>
      </c>
      <c r="AX165" s="19">
        <v>5.0164375491214818E-5</v>
      </c>
      <c r="AY165" s="17">
        <v>1.5335300168899502</v>
      </c>
      <c r="AZ165" s="11"/>
    </row>
    <row r="166" spans="2:52" x14ac:dyDescent="0.25">
      <c r="B166" s="42"/>
      <c r="C166" s="42"/>
      <c r="D166" s="42"/>
      <c r="E166" s="42"/>
      <c r="F166" s="42"/>
      <c r="G166" s="42"/>
      <c r="H166" s="42"/>
      <c r="I166" s="42"/>
      <c r="J166" s="42"/>
      <c r="K166" s="42"/>
      <c r="L166" s="42"/>
      <c r="M166" s="42"/>
      <c r="N166" s="42"/>
      <c r="O166" s="42"/>
      <c r="P166" s="42"/>
      <c r="Q166" s="42"/>
      <c r="R166" s="42"/>
      <c r="S166" s="42"/>
      <c r="T166" s="42"/>
      <c r="U166" s="42"/>
      <c r="V166" s="42"/>
      <c r="W166" s="42"/>
      <c r="X166" s="42">
        <v>1</v>
      </c>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row>
    <row r="167" spans="2:52" x14ac:dyDescent="0.25">
      <c r="B167" s="42"/>
      <c r="C167" s="42"/>
      <c r="D167" s="42"/>
      <c r="E167" s="42"/>
      <c r="F167" s="42"/>
      <c r="G167" s="42"/>
      <c r="H167" s="42"/>
      <c r="I167" s="42"/>
      <c r="J167" s="42"/>
      <c r="K167" s="42"/>
      <c r="L167" s="42"/>
      <c r="M167" s="42"/>
      <c r="N167" s="42"/>
      <c r="O167" s="42"/>
      <c r="P167" s="42"/>
      <c r="Q167" s="42"/>
      <c r="R167" s="42"/>
      <c r="S167" s="42"/>
      <c r="T167" s="42"/>
      <c r="U167" s="42"/>
      <c r="V167" s="42"/>
      <c r="W167" s="42"/>
      <c r="X167" s="42">
        <v>2</v>
      </c>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row>
    <row r="168" spans="2:52" x14ac:dyDescent="0.25">
      <c r="B168" s="42"/>
      <c r="C168" s="42"/>
      <c r="D168" s="42"/>
      <c r="E168" s="42"/>
      <c r="F168" s="42"/>
      <c r="G168" s="42"/>
      <c r="H168" s="42"/>
      <c r="I168" s="42"/>
      <c r="J168" s="42"/>
      <c r="K168" s="42"/>
      <c r="L168" s="42"/>
      <c r="M168" s="42"/>
      <c r="N168" s="42"/>
      <c r="O168" s="42"/>
      <c r="P168" s="42"/>
      <c r="Q168" s="42"/>
      <c r="R168" s="42"/>
      <c r="S168" s="42"/>
      <c r="T168" s="42"/>
      <c r="U168" s="42"/>
      <c r="V168" s="42"/>
      <c r="W168" s="42"/>
      <c r="X168" s="42">
        <v>3</v>
      </c>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row>
    <row r="169" spans="2:52" x14ac:dyDescent="0.25">
      <c r="B169" s="42"/>
      <c r="C169" s="42"/>
      <c r="D169" s="42"/>
      <c r="E169" s="42"/>
      <c r="F169" s="42"/>
      <c r="G169" s="42"/>
      <c r="H169" s="42"/>
      <c r="I169" s="42"/>
      <c r="J169" s="42"/>
      <c r="K169" s="42"/>
      <c r="L169" s="42"/>
      <c r="M169" s="42"/>
      <c r="N169" s="42"/>
      <c r="O169" s="42"/>
      <c r="P169" s="42"/>
      <c r="Q169" s="42"/>
      <c r="R169" s="42"/>
      <c r="S169" s="42"/>
      <c r="T169" s="42"/>
      <c r="U169" s="42"/>
      <c r="V169" s="42"/>
      <c r="W169" s="42"/>
      <c r="X169" s="42">
        <v>4</v>
      </c>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row>
    <row r="170" spans="2:52" x14ac:dyDescent="0.25">
      <c r="B170" s="42"/>
      <c r="C170" s="42"/>
      <c r="D170" s="42"/>
      <c r="E170" s="42"/>
      <c r="F170" s="42"/>
      <c r="G170" s="42"/>
      <c r="H170" s="42"/>
      <c r="I170" s="42"/>
      <c r="J170" s="42"/>
      <c r="K170" s="42"/>
      <c r="L170" s="42"/>
      <c r="M170" s="42"/>
      <c r="N170" s="42"/>
      <c r="O170" s="42"/>
      <c r="P170" s="42"/>
      <c r="Q170" s="42"/>
      <c r="R170" s="42"/>
      <c r="S170" s="42"/>
      <c r="T170" s="42"/>
      <c r="U170" s="42"/>
      <c r="V170" s="42"/>
      <c r="W170" s="42"/>
      <c r="X170" s="42">
        <v>5</v>
      </c>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row>
    <row r="171" spans="2:52" x14ac:dyDescent="0.25">
      <c r="B171" s="42"/>
      <c r="C171" s="42"/>
      <c r="D171" s="42"/>
      <c r="E171" s="42"/>
      <c r="F171" s="42"/>
      <c r="G171" s="42"/>
      <c r="H171" s="42"/>
      <c r="I171" s="42"/>
      <c r="J171" s="42"/>
      <c r="K171" s="42"/>
      <c r="L171" s="42"/>
      <c r="M171" s="42"/>
      <c r="N171" s="42"/>
      <c r="O171" s="42"/>
      <c r="P171" s="42"/>
      <c r="Q171" s="42"/>
      <c r="R171" s="42"/>
      <c r="S171" s="42"/>
      <c r="T171" s="42"/>
      <c r="U171" s="42"/>
      <c r="V171" s="42"/>
      <c r="W171" s="42"/>
      <c r="X171" s="42">
        <v>6</v>
      </c>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row>
    <row r="172" spans="2:52" x14ac:dyDescent="0.25">
      <c r="B172" s="42" t="s">
        <v>161</v>
      </c>
      <c r="C172" s="42"/>
      <c r="D172" s="42"/>
      <c r="E172" s="42"/>
      <c r="F172" s="42"/>
      <c r="G172" s="42"/>
      <c r="H172" s="42"/>
      <c r="I172" s="42"/>
      <c r="J172" s="42"/>
      <c r="K172" s="42"/>
      <c r="L172" s="42"/>
      <c r="M172" s="42"/>
      <c r="N172" s="42"/>
      <c r="O172" s="42"/>
      <c r="P172" s="42"/>
      <c r="Q172" s="42"/>
      <c r="R172" s="42"/>
      <c r="S172" s="42"/>
      <c r="T172" s="42"/>
      <c r="U172" s="42"/>
      <c r="V172" s="42"/>
      <c r="W172" s="42"/>
      <c r="X172" s="42"/>
      <c r="Y172" s="33" t="s">
        <v>18</v>
      </c>
      <c r="Z172" s="33"/>
      <c r="AA172" s="33"/>
      <c r="AB172" s="33"/>
      <c r="AC172" s="33"/>
      <c r="AD172" s="33"/>
      <c r="AE172" s="33"/>
      <c r="AF172" s="33"/>
      <c r="AG172" s="33"/>
      <c r="AH172" s="33"/>
      <c r="AI172" s="33"/>
      <c r="AJ172" s="33"/>
      <c r="AK172" s="33"/>
      <c r="AL172" s="33"/>
      <c r="AM172" s="33" t="s">
        <v>126</v>
      </c>
      <c r="AN172" s="33"/>
      <c r="AO172" s="33"/>
      <c r="AP172" s="22"/>
      <c r="AQ172" s="33"/>
      <c r="AR172" s="33"/>
      <c r="AS172" s="33"/>
      <c r="AT172" s="33"/>
      <c r="AU172" s="33"/>
      <c r="AV172" s="33"/>
      <c r="AW172" s="33"/>
      <c r="AX172" s="33"/>
      <c r="AY172" s="33"/>
    </row>
    <row r="173" spans="2:52" ht="15.75" x14ac:dyDescent="0.25">
      <c r="B173" s="14" t="s">
        <v>240</v>
      </c>
      <c r="C173" s="58" t="s">
        <v>83</v>
      </c>
      <c r="D173" s="42"/>
      <c r="E173" s="42"/>
      <c r="F173" s="42"/>
      <c r="G173" s="42"/>
      <c r="H173" s="42"/>
      <c r="I173" s="42"/>
      <c r="J173" s="42"/>
      <c r="K173" s="42"/>
      <c r="L173" s="42"/>
      <c r="M173" s="42"/>
      <c r="N173" s="42"/>
      <c r="O173" s="42"/>
      <c r="P173" s="42"/>
      <c r="Q173" s="42"/>
      <c r="R173" s="42"/>
      <c r="S173" s="42"/>
      <c r="T173" s="42"/>
      <c r="U173" s="42"/>
      <c r="V173" s="42"/>
      <c r="W173" s="42"/>
      <c r="X173" s="42"/>
      <c r="Y173" s="43"/>
      <c r="Z173" s="40" t="s">
        <v>1</v>
      </c>
      <c r="AA173" s="40" t="s">
        <v>2</v>
      </c>
      <c r="AB173" s="40" t="s">
        <v>3</v>
      </c>
      <c r="AC173" s="40" t="s">
        <v>4</v>
      </c>
      <c r="AD173" s="40" t="s">
        <v>5</v>
      </c>
      <c r="AE173" s="40" t="s">
        <v>6</v>
      </c>
      <c r="AF173" s="40" t="s">
        <v>7</v>
      </c>
      <c r="AG173" s="40" t="s">
        <v>8</v>
      </c>
      <c r="AH173" s="40" t="s">
        <v>15</v>
      </c>
      <c r="AI173" s="40" t="s">
        <v>16</v>
      </c>
      <c r="AJ173" s="40" t="s">
        <v>17</v>
      </c>
      <c r="AK173" s="40" t="s">
        <v>0</v>
      </c>
      <c r="AL173" s="33"/>
      <c r="AM173" s="39"/>
      <c r="AN173" s="40" t="s">
        <v>1</v>
      </c>
      <c r="AO173" s="40" t="s">
        <v>2</v>
      </c>
      <c r="AP173" s="40" t="s">
        <v>3</v>
      </c>
      <c r="AQ173" s="40" t="s">
        <v>4</v>
      </c>
      <c r="AR173" s="40" t="s">
        <v>5</v>
      </c>
      <c r="AS173" s="40" t="s">
        <v>6</v>
      </c>
      <c r="AT173" s="40" t="s">
        <v>7</v>
      </c>
      <c r="AU173" s="40" t="s">
        <v>8</v>
      </c>
      <c r="AV173" s="40" t="s">
        <v>15</v>
      </c>
      <c r="AW173" s="40" t="s">
        <v>16</v>
      </c>
      <c r="AX173" s="40" t="s">
        <v>17</v>
      </c>
      <c r="AY173" s="41" t="s">
        <v>0</v>
      </c>
    </row>
    <row r="174" spans="2:52" x14ac:dyDescent="0.25">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2">
        <v>2018</v>
      </c>
      <c r="Z174" s="4">
        <v>22392.549610086597</v>
      </c>
      <c r="AA174" s="4">
        <v>0</v>
      </c>
      <c r="AB174" s="4">
        <v>10412969.572416326</v>
      </c>
      <c r="AC174" s="4">
        <v>0</v>
      </c>
      <c r="AD174" s="4">
        <v>114863.85783903518</v>
      </c>
      <c r="AE174" s="4">
        <v>441620.26251996006</v>
      </c>
      <c r="AF174" s="4">
        <v>0</v>
      </c>
      <c r="AG174" s="4">
        <v>0</v>
      </c>
      <c r="AH174" s="4">
        <v>0</v>
      </c>
      <c r="AI174" s="4">
        <v>0</v>
      </c>
      <c r="AJ174" s="4">
        <v>171522.71734665311</v>
      </c>
      <c r="AK174" s="7">
        <v>11163368.959732061</v>
      </c>
      <c r="AL174" s="36"/>
      <c r="AM174" s="2">
        <v>2018</v>
      </c>
      <c r="AN174" s="18">
        <v>4.053051479425674E-2</v>
      </c>
      <c r="AO174" s="18">
        <v>0</v>
      </c>
      <c r="AP174" s="18">
        <v>14.890546488555346</v>
      </c>
      <c r="AQ174" s="18">
        <v>0</v>
      </c>
      <c r="AR174" s="18">
        <v>0.23983573516790546</v>
      </c>
      <c r="AS174" s="18">
        <v>0.78343434571040915</v>
      </c>
      <c r="AT174" s="18">
        <v>0</v>
      </c>
      <c r="AU174" s="18">
        <v>0</v>
      </c>
      <c r="AV174" s="18">
        <v>0</v>
      </c>
      <c r="AW174" s="18">
        <v>0</v>
      </c>
      <c r="AX174" s="18">
        <v>6.8609086938661249E-4</v>
      </c>
      <c r="AY174" s="16">
        <v>15.955033175097304</v>
      </c>
    </row>
    <row r="175" spans="2:52" x14ac:dyDescent="0.25">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3">
        <v>2019</v>
      </c>
      <c r="Z175" s="4">
        <v>18008.315293499028</v>
      </c>
      <c r="AA175" s="4">
        <v>0</v>
      </c>
      <c r="AB175" s="4">
        <v>10517916.527783897</v>
      </c>
      <c r="AC175" s="4">
        <v>0</v>
      </c>
      <c r="AD175" s="4">
        <v>128603.80717159456</v>
      </c>
      <c r="AE175" s="4">
        <v>466712.85683939612</v>
      </c>
      <c r="AF175" s="4">
        <v>0</v>
      </c>
      <c r="AG175" s="4">
        <v>0</v>
      </c>
      <c r="AH175" s="4">
        <v>0</v>
      </c>
      <c r="AI175" s="4">
        <v>0</v>
      </c>
      <c r="AJ175" s="4">
        <v>188853.03480040745</v>
      </c>
      <c r="AK175" s="7">
        <v>11320094.541888794</v>
      </c>
      <c r="AL175" s="36"/>
      <c r="AM175" s="3">
        <v>2019</v>
      </c>
      <c r="AN175" s="18">
        <v>3.2595050681233244E-2</v>
      </c>
      <c r="AO175" s="18">
        <v>0</v>
      </c>
      <c r="AP175" s="18">
        <v>15.040620634730972</v>
      </c>
      <c r="AQ175" s="18">
        <v>0</v>
      </c>
      <c r="AR175" s="18">
        <v>0.26852474937428944</v>
      </c>
      <c r="AS175" s="18">
        <v>0.82794860803308867</v>
      </c>
      <c r="AT175" s="18">
        <v>0</v>
      </c>
      <c r="AU175" s="18">
        <v>0</v>
      </c>
      <c r="AV175" s="18">
        <v>0</v>
      </c>
      <c r="AW175" s="18">
        <v>0</v>
      </c>
      <c r="AX175" s="18">
        <v>7.5541213920162983E-4</v>
      </c>
      <c r="AY175" s="16">
        <v>16.170444454958787</v>
      </c>
    </row>
    <row r="176" spans="2:52" x14ac:dyDescent="0.25">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2">
        <v>2020</v>
      </c>
      <c r="Z176" s="4">
        <v>14443.304305347405</v>
      </c>
      <c r="AA176" s="4">
        <v>0</v>
      </c>
      <c r="AB176" s="4">
        <v>10605257.708513217</v>
      </c>
      <c r="AC176" s="4">
        <v>0</v>
      </c>
      <c r="AD176" s="4">
        <v>142146.76238918383</v>
      </c>
      <c r="AE176" s="4">
        <v>489777.9598748812</v>
      </c>
      <c r="AF176" s="4">
        <v>0</v>
      </c>
      <c r="AG176" s="4">
        <v>0</v>
      </c>
      <c r="AH176" s="4">
        <v>0</v>
      </c>
      <c r="AI176" s="4">
        <v>0</v>
      </c>
      <c r="AJ176" s="4">
        <v>225866.26013876658</v>
      </c>
      <c r="AK176" s="7">
        <v>11477491.995221397</v>
      </c>
      <c r="AL176" s="36"/>
      <c r="AM176" s="2">
        <v>2020</v>
      </c>
      <c r="AN176" s="18">
        <v>2.6142380792678804E-2</v>
      </c>
      <c r="AO176" s="18">
        <v>0</v>
      </c>
      <c r="AP176" s="18">
        <v>15.165518523173901</v>
      </c>
      <c r="AQ176" s="18">
        <v>0</v>
      </c>
      <c r="AR176" s="18">
        <v>0.29680243986861587</v>
      </c>
      <c r="AS176" s="18">
        <v>0.86886610081803928</v>
      </c>
      <c r="AT176" s="18">
        <v>0</v>
      </c>
      <c r="AU176" s="18">
        <v>0</v>
      </c>
      <c r="AV176" s="18">
        <v>0</v>
      </c>
      <c r="AW176" s="18">
        <v>0</v>
      </c>
      <c r="AX176" s="18">
        <v>9.0346504055506636E-4</v>
      </c>
      <c r="AY176" s="16">
        <v>16.35823290969379</v>
      </c>
    </row>
    <row r="177" spans="2:52" x14ac:dyDescent="0.25">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3">
        <v>2021</v>
      </c>
      <c r="Z177" s="4">
        <v>11680.54172804587</v>
      </c>
      <c r="AA177" s="4">
        <v>0</v>
      </c>
      <c r="AB177" s="4">
        <v>10582972.811595973</v>
      </c>
      <c r="AC177" s="4">
        <v>0</v>
      </c>
      <c r="AD177" s="4">
        <v>154334.41199146738</v>
      </c>
      <c r="AE177" s="4">
        <v>508179.86367249239</v>
      </c>
      <c r="AF177" s="4">
        <v>2964.4707583832974</v>
      </c>
      <c r="AG177" s="4">
        <v>0</v>
      </c>
      <c r="AH177" s="4">
        <v>0</v>
      </c>
      <c r="AI177" s="4">
        <v>973.09945997673321</v>
      </c>
      <c r="AJ177" s="4">
        <v>369250.47906537645</v>
      </c>
      <c r="AK177" s="7">
        <v>11630355.678271715</v>
      </c>
      <c r="AL177" s="36"/>
      <c r="AM177" s="3">
        <v>2021</v>
      </c>
      <c r="AN177" s="18">
        <v>2.1141780527763023E-2</v>
      </c>
      <c r="AO177" s="18">
        <v>0</v>
      </c>
      <c r="AP177" s="18">
        <v>15.133651120582241</v>
      </c>
      <c r="AQ177" s="18">
        <v>0</v>
      </c>
      <c r="AR177" s="18">
        <v>0.32225025223818393</v>
      </c>
      <c r="AS177" s="18">
        <v>0.90151107815500153</v>
      </c>
      <c r="AT177" s="18">
        <v>2.0010177619087257E-3</v>
      </c>
      <c r="AU177" s="18">
        <v>0</v>
      </c>
      <c r="AV177" s="18">
        <v>0</v>
      </c>
      <c r="AW177" s="18">
        <v>4.865497299883666E-4</v>
      </c>
      <c r="AX177" s="18">
        <v>1.4770019162615058E-3</v>
      </c>
      <c r="AY177" s="16">
        <v>16.382518800911349</v>
      </c>
    </row>
    <row r="178" spans="2:52" x14ac:dyDescent="0.25">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2">
        <v>2022</v>
      </c>
      <c r="Z178" s="4">
        <v>9584.0013744560511</v>
      </c>
      <c r="AA178" s="4">
        <v>0</v>
      </c>
      <c r="AB178" s="4">
        <v>10450987.80214153</v>
      </c>
      <c r="AC178" s="4">
        <v>0</v>
      </c>
      <c r="AD178" s="4">
        <v>164995.84390050833</v>
      </c>
      <c r="AE178" s="4">
        <v>521799.47765292978</v>
      </c>
      <c r="AF178" s="4">
        <v>8982.3463978800937</v>
      </c>
      <c r="AG178" s="4">
        <v>0</v>
      </c>
      <c r="AH178" s="4">
        <v>0</v>
      </c>
      <c r="AI178" s="4">
        <v>2914.6679539164379</v>
      </c>
      <c r="AJ178" s="4">
        <v>622099.55452901346</v>
      </c>
      <c r="AK178" s="7">
        <v>11781363.693950234</v>
      </c>
      <c r="AL178" s="36"/>
      <c r="AM178" s="2">
        <v>2022</v>
      </c>
      <c r="AN178" s="18">
        <v>1.7347042487765453E-2</v>
      </c>
      <c r="AO178" s="18">
        <v>0</v>
      </c>
      <c r="AP178" s="18">
        <v>14.94491255706239</v>
      </c>
      <c r="AQ178" s="18">
        <v>0</v>
      </c>
      <c r="AR178" s="18">
        <v>0.34451132206426138</v>
      </c>
      <c r="AS178" s="18">
        <v>0.92567227335629743</v>
      </c>
      <c r="AT178" s="18">
        <v>6.0630838185690636E-3</v>
      </c>
      <c r="AU178" s="18">
        <v>0</v>
      </c>
      <c r="AV178" s="18">
        <v>0</v>
      </c>
      <c r="AW178" s="18">
        <v>1.4573339769582189E-3</v>
      </c>
      <c r="AX178" s="18">
        <v>2.488398218116054E-3</v>
      </c>
      <c r="AY178" s="16">
        <v>16.242452010984355</v>
      </c>
    </row>
    <row r="179" spans="2:52" x14ac:dyDescent="0.25">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3">
        <v>2023</v>
      </c>
      <c r="Z179" s="4">
        <v>7963.743682937471</v>
      </c>
      <c r="AA179" s="4">
        <v>0</v>
      </c>
      <c r="AB179" s="4">
        <v>10206817.949479569</v>
      </c>
      <c r="AC179" s="4">
        <v>0</v>
      </c>
      <c r="AD179" s="4">
        <v>173940.70650775373</v>
      </c>
      <c r="AE179" s="4">
        <v>530465.49869308376</v>
      </c>
      <c r="AF179" s="4">
        <v>18144.562058416683</v>
      </c>
      <c r="AG179" s="4">
        <v>0</v>
      </c>
      <c r="AH179" s="4">
        <v>0</v>
      </c>
      <c r="AI179" s="4">
        <v>5820.1993759777415</v>
      </c>
      <c r="AJ179" s="4">
        <v>987395.72006741539</v>
      </c>
      <c r="AK179" s="7">
        <v>11930548.379865153</v>
      </c>
      <c r="AL179" s="36"/>
      <c r="AM179" s="3">
        <v>2023</v>
      </c>
      <c r="AN179" s="18">
        <v>1.4414376066116823E-2</v>
      </c>
      <c r="AO179" s="18">
        <v>0</v>
      </c>
      <c r="AP179" s="18">
        <v>14.595749667755783</v>
      </c>
      <c r="AQ179" s="18">
        <v>0</v>
      </c>
      <c r="AR179" s="18">
        <v>0.36318819518818979</v>
      </c>
      <c r="AS179" s="18">
        <v>0.9410457946815306</v>
      </c>
      <c r="AT179" s="18">
        <v>1.2247579389431261E-2</v>
      </c>
      <c r="AU179" s="18">
        <v>0</v>
      </c>
      <c r="AV179" s="18">
        <v>0</v>
      </c>
      <c r="AW179" s="18">
        <v>2.9100996879888709E-3</v>
      </c>
      <c r="AX179" s="18">
        <v>3.9495828802696619E-3</v>
      </c>
      <c r="AY179" s="16">
        <v>15.93350529564931</v>
      </c>
    </row>
    <row r="180" spans="2:52" x14ac:dyDescent="0.25">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3">
        <v>2024</v>
      </c>
      <c r="Z180" s="4">
        <v>6639.5994297713987</v>
      </c>
      <c r="AA180" s="4">
        <v>0</v>
      </c>
      <c r="AB180" s="4">
        <v>9845779.6428063903</v>
      </c>
      <c r="AC180" s="4">
        <v>0</v>
      </c>
      <c r="AD180" s="4">
        <v>180963.5726122247</v>
      </c>
      <c r="AE180" s="4">
        <v>533970.91432137275</v>
      </c>
      <c r="AF180" s="4">
        <v>30544.093905985781</v>
      </c>
      <c r="AG180" s="4">
        <v>0</v>
      </c>
      <c r="AH180" s="4">
        <v>0</v>
      </c>
      <c r="AI180" s="4">
        <v>9685.3128672832609</v>
      </c>
      <c r="AJ180" s="4">
        <v>1468011.6907926816</v>
      </c>
      <c r="AK180" s="7">
        <v>12075594.826735711</v>
      </c>
      <c r="AL180" s="36"/>
      <c r="AM180" s="3">
        <v>2024</v>
      </c>
      <c r="AN180" s="18">
        <v>1.2017674967886232E-2</v>
      </c>
      <c r="AO180" s="18">
        <v>0</v>
      </c>
      <c r="AP180" s="18">
        <v>14.079464889213138</v>
      </c>
      <c r="AQ180" s="18">
        <v>0</v>
      </c>
      <c r="AR180" s="18">
        <v>0.37785193961432517</v>
      </c>
      <c r="AS180" s="18">
        <v>0.94726440200611528</v>
      </c>
      <c r="AT180" s="18">
        <v>2.0617263386540401E-2</v>
      </c>
      <c r="AU180" s="18">
        <v>0</v>
      </c>
      <c r="AV180" s="18">
        <v>0</v>
      </c>
      <c r="AW180" s="18">
        <v>4.8426564336416303E-3</v>
      </c>
      <c r="AX180" s="18">
        <v>5.8720467631707268E-3</v>
      </c>
      <c r="AY180" s="16">
        <v>15.44793087238482</v>
      </c>
    </row>
    <row r="181" spans="2:52" x14ac:dyDescent="0.25">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3">
        <v>2025</v>
      </c>
      <c r="Z181" s="4">
        <v>5478.4554129985336</v>
      </c>
      <c r="AA181" s="4">
        <v>0</v>
      </c>
      <c r="AB181" s="4">
        <v>9371423.7989501189</v>
      </c>
      <c r="AC181" s="4">
        <v>0</v>
      </c>
      <c r="AD181" s="4">
        <v>185872.02255037928</v>
      </c>
      <c r="AE181" s="4">
        <v>532190.11894913996</v>
      </c>
      <c r="AF181" s="4">
        <v>46275.999715455888</v>
      </c>
      <c r="AG181" s="4">
        <v>0</v>
      </c>
      <c r="AH181" s="4">
        <v>0</v>
      </c>
      <c r="AI181" s="4">
        <v>14505.753764286232</v>
      </c>
      <c r="AJ181" s="4">
        <v>2066593.2568449015</v>
      </c>
      <c r="AK181" s="7">
        <v>12222339.406187281</v>
      </c>
      <c r="AL181" s="36"/>
      <c r="AM181" s="3">
        <v>2025</v>
      </c>
      <c r="AN181" s="18">
        <v>9.9160042975273456E-3</v>
      </c>
      <c r="AO181" s="18">
        <v>0</v>
      </c>
      <c r="AP181" s="18">
        <v>13.40113603249867</v>
      </c>
      <c r="AQ181" s="18">
        <v>0</v>
      </c>
      <c r="AR181" s="18">
        <v>0.38810078308519191</v>
      </c>
      <c r="AS181" s="18">
        <v>0.94410527101577424</v>
      </c>
      <c r="AT181" s="18">
        <v>3.1236299807932723E-2</v>
      </c>
      <c r="AU181" s="18">
        <v>0</v>
      </c>
      <c r="AV181" s="18">
        <v>0</v>
      </c>
      <c r="AW181" s="18">
        <v>7.2528768821431156E-3</v>
      </c>
      <c r="AX181" s="18">
        <v>8.266373027379606E-3</v>
      </c>
      <c r="AY181" s="16">
        <v>14.790013640614619</v>
      </c>
    </row>
    <row r="182" spans="2:52" x14ac:dyDescent="0.25">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2">
        <v>2026</v>
      </c>
      <c r="Z182" s="4">
        <v>4399.9333370921859</v>
      </c>
      <c r="AA182" s="4">
        <v>0</v>
      </c>
      <c r="AB182" s="4">
        <v>8844479.310596548</v>
      </c>
      <c r="AC182" s="4">
        <v>0</v>
      </c>
      <c r="AD182" s="4">
        <v>188531.96416042247</v>
      </c>
      <c r="AE182" s="4">
        <v>525147.00080907741</v>
      </c>
      <c r="AF182" s="4">
        <v>65395.757386549616</v>
      </c>
      <c r="AG182" s="4">
        <v>0</v>
      </c>
      <c r="AH182" s="4">
        <v>0</v>
      </c>
      <c r="AI182" s="4">
        <v>20653.659779896174</v>
      </c>
      <c r="AJ182" s="4">
        <v>2706659.9052976859</v>
      </c>
      <c r="AK182" s="7">
        <v>12355267.53136727</v>
      </c>
      <c r="AL182" s="36"/>
      <c r="AM182" s="2">
        <v>2026</v>
      </c>
      <c r="AN182" s="18">
        <v>7.9638793401368563E-3</v>
      </c>
      <c r="AO182" s="18">
        <v>0</v>
      </c>
      <c r="AP182" s="18">
        <v>12.647605414153062</v>
      </c>
      <c r="AQ182" s="18">
        <v>0</v>
      </c>
      <c r="AR182" s="18">
        <v>0.39365474116696214</v>
      </c>
      <c r="AS182" s="18">
        <v>0.93161077943530335</v>
      </c>
      <c r="AT182" s="18">
        <v>4.414213623592099E-2</v>
      </c>
      <c r="AU182" s="18">
        <v>0</v>
      </c>
      <c r="AV182" s="18">
        <v>0</v>
      </c>
      <c r="AW182" s="18">
        <v>1.0326829889948087E-2</v>
      </c>
      <c r="AX182" s="18">
        <v>1.0826639621190744E-2</v>
      </c>
      <c r="AY182" s="16">
        <v>14.046130419842525</v>
      </c>
    </row>
    <row r="183" spans="2:52" x14ac:dyDescent="0.25">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3">
        <v>2027</v>
      </c>
      <c r="Z183" s="4">
        <v>3382.3082386018264</v>
      </c>
      <c r="AA183" s="4">
        <v>0</v>
      </c>
      <c r="AB183" s="4">
        <v>8284426.1727159694</v>
      </c>
      <c r="AC183" s="4">
        <v>0</v>
      </c>
      <c r="AD183" s="4">
        <v>188868.61339042534</v>
      </c>
      <c r="AE183" s="4">
        <v>513217.62160552217</v>
      </c>
      <c r="AF183" s="4">
        <v>87959.734297409304</v>
      </c>
      <c r="AG183" s="4">
        <v>0</v>
      </c>
      <c r="AH183" s="4">
        <v>0</v>
      </c>
      <c r="AI183" s="4">
        <v>28109.357374012845</v>
      </c>
      <c r="AJ183" s="4">
        <v>3385527.3777142344</v>
      </c>
      <c r="AK183" s="7">
        <v>12491491.185336174</v>
      </c>
      <c r="AL183" s="36"/>
      <c r="AM183" s="3">
        <v>2027</v>
      </c>
      <c r="AN183" s="18">
        <v>6.1219779118693064E-3</v>
      </c>
      <c r="AO183" s="18">
        <v>0</v>
      </c>
      <c r="AP183" s="18">
        <v>11.846729426983837</v>
      </c>
      <c r="AQ183" s="18">
        <v>0</v>
      </c>
      <c r="AR183" s="18">
        <v>0.39435766475920808</v>
      </c>
      <c r="AS183" s="18">
        <v>0.9104480607281964</v>
      </c>
      <c r="AT183" s="18">
        <v>5.9372820650751279E-2</v>
      </c>
      <c r="AU183" s="18">
        <v>0</v>
      </c>
      <c r="AV183" s="18">
        <v>0</v>
      </c>
      <c r="AW183" s="18">
        <v>1.4054678687006423E-2</v>
      </c>
      <c r="AX183" s="18">
        <v>1.3542109510856938E-2</v>
      </c>
      <c r="AY183" s="16">
        <v>13.244626739231725</v>
      </c>
    </row>
    <row r="184" spans="2:52" x14ac:dyDescent="0.25">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2">
        <v>2028</v>
      </c>
      <c r="Z184" s="4">
        <v>2450.8257800476672</v>
      </c>
      <c r="AA184" s="4">
        <v>0</v>
      </c>
      <c r="AB184" s="4">
        <v>7687650.879273382</v>
      </c>
      <c r="AC184" s="4">
        <v>0</v>
      </c>
      <c r="AD184" s="4">
        <v>186850.06947874289</v>
      </c>
      <c r="AE184" s="4">
        <v>496947.03441754926</v>
      </c>
      <c r="AF184" s="4">
        <v>114025.03414764702</v>
      </c>
      <c r="AG184" s="4">
        <v>0</v>
      </c>
      <c r="AH184" s="4">
        <v>0</v>
      </c>
      <c r="AI184" s="4">
        <v>36853.354315329314</v>
      </c>
      <c r="AJ184" s="4">
        <v>4100298.512838854</v>
      </c>
      <c r="AK184" s="7">
        <v>12625075.710251553</v>
      </c>
      <c r="AL184" s="36"/>
      <c r="AM184" s="2">
        <v>2028</v>
      </c>
      <c r="AN184" s="18">
        <v>4.435994661886278E-3</v>
      </c>
      <c r="AO184" s="18">
        <v>0</v>
      </c>
      <c r="AP184" s="18">
        <v>10.993340757360937</v>
      </c>
      <c r="AQ184" s="18">
        <v>0</v>
      </c>
      <c r="AR184" s="18">
        <v>0.39014294507161518</v>
      </c>
      <c r="AS184" s="18">
        <v>0.88158403905673244</v>
      </c>
      <c r="AT184" s="18">
        <v>7.6966898049661739E-2</v>
      </c>
      <c r="AU184" s="18">
        <v>0</v>
      </c>
      <c r="AV184" s="18">
        <v>0</v>
      </c>
      <c r="AW184" s="18">
        <v>1.8426677157664658E-2</v>
      </c>
      <c r="AX184" s="18">
        <v>1.6401194051355417E-2</v>
      </c>
      <c r="AY184" s="16">
        <v>12.381298505409852</v>
      </c>
    </row>
    <row r="185" spans="2:52" x14ac:dyDescent="0.25">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3">
        <v>2029</v>
      </c>
      <c r="Z185" s="4">
        <v>1655.1858134526078</v>
      </c>
      <c r="AA185" s="4">
        <v>0</v>
      </c>
      <c r="AB185" s="4">
        <v>7057009.706625306</v>
      </c>
      <c r="AC185" s="4">
        <v>0</v>
      </c>
      <c r="AD185" s="4">
        <v>182450.64155025675</v>
      </c>
      <c r="AE185" s="4">
        <v>476843.96800708468</v>
      </c>
      <c r="AF185" s="4">
        <v>143648.55577817358</v>
      </c>
      <c r="AG185" s="4">
        <v>0</v>
      </c>
      <c r="AH185" s="4">
        <v>0</v>
      </c>
      <c r="AI185" s="4">
        <v>46866.307642393753</v>
      </c>
      <c r="AJ185" s="4">
        <v>4847378.0212124903</v>
      </c>
      <c r="AK185" s="7">
        <v>12755852.386629159</v>
      </c>
      <c r="AL185" s="36"/>
      <c r="AM185" s="3">
        <v>2029</v>
      </c>
      <c r="AN185" s="18">
        <v>2.9958863223492199E-3</v>
      </c>
      <c r="AO185" s="18">
        <v>0</v>
      </c>
      <c r="AP185" s="18">
        <v>10.091523880474188</v>
      </c>
      <c r="AQ185" s="18">
        <v>0</v>
      </c>
      <c r="AR185" s="18">
        <v>0.3809569395569361</v>
      </c>
      <c r="AS185" s="18">
        <v>0.84592119924456821</v>
      </c>
      <c r="AT185" s="18">
        <v>9.6962775150267175E-2</v>
      </c>
      <c r="AU185" s="18">
        <v>0</v>
      </c>
      <c r="AV185" s="18">
        <v>0</v>
      </c>
      <c r="AW185" s="18">
        <v>2.3433153821196876E-2</v>
      </c>
      <c r="AX185" s="18">
        <v>1.9389512084849961E-2</v>
      </c>
      <c r="AY185" s="16">
        <v>11.461183346654355</v>
      </c>
    </row>
    <row r="186" spans="2:52" x14ac:dyDescent="0.25">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6">
        <v>2030</v>
      </c>
      <c r="Z186" s="5">
        <v>1036.26191599152</v>
      </c>
      <c r="AA186" s="5">
        <v>0</v>
      </c>
      <c r="AB186" s="5">
        <v>6396204.4702959377</v>
      </c>
      <c r="AC186" s="5">
        <v>0</v>
      </c>
      <c r="AD186" s="5">
        <v>175651.84273245352</v>
      </c>
      <c r="AE186" s="5">
        <v>453295.70193300646</v>
      </c>
      <c r="AF186" s="5">
        <v>176882.88266698824</v>
      </c>
      <c r="AG186" s="5">
        <v>0</v>
      </c>
      <c r="AH186" s="5">
        <v>0</v>
      </c>
      <c r="AI186" s="5">
        <v>58128.889538762618</v>
      </c>
      <c r="AJ186" s="5">
        <v>5622847.0930181565</v>
      </c>
      <c r="AK186" s="8">
        <v>12884047.142101297</v>
      </c>
      <c r="AL186" s="11"/>
      <c r="AM186" s="6">
        <v>2030</v>
      </c>
      <c r="AN186" s="19">
        <v>1.8756340679446511E-3</v>
      </c>
      <c r="AO186" s="19">
        <v>0</v>
      </c>
      <c r="AP186" s="19">
        <v>9.1465723925231917</v>
      </c>
      <c r="AQ186" s="19">
        <v>0</v>
      </c>
      <c r="AR186" s="19">
        <v>0.36676104762536293</v>
      </c>
      <c r="AS186" s="19">
        <v>0.80414657522915356</v>
      </c>
      <c r="AT186" s="19">
        <v>0.11939594580021706</v>
      </c>
      <c r="AU186" s="19">
        <v>0</v>
      </c>
      <c r="AV186" s="19">
        <v>0</v>
      </c>
      <c r="AW186" s="19">
        <v>2.906444476938131E-2</v>
      </c>
      <c r="AX186" s="19">
        <v>2.2491388372072627E-2</v>
      </c>
      <c r="AY186" s="17">
        <v>10.490307428387327</v>
      </c>
      <c r="AZ186" s="11"/>
    </row>
    <row r="187" spans="2:52" x14ac:dyDescent="0.25">
      <c r="B187" s="42"/>
      <c r="C187" s="42"/>
      <c r="D187" s="42"/>
      <c r="E187" s="42"/>
      <c r="F187" s="42"/>
      <c r="G187" s="42"/>
      <c r="H187" s="42"/>
      <c r="I187" s="42"/>
      <c r="J187" s="42"/>
      <c r="K187" s="42"/>
      <c r="L187" s="42"/>
      <c r="M187" s="42"/>
      <c r="N187" s="42"/>
      <c r="O187" s="42"/>
      <c r="P187" s="42"/>
      <c r="Q187" s="42"/>
      <c r="R187" s="42"/>
      <c r="S187" s="42"/>
      <c r="T187" s="42"/>
      <c r="U187" s="42"/>
      <c r="V187" s="42"/>
      <c r="W187" s="42"/>
      <c r="X187" s="42">
        <v>1</v>
      </c>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row>
    <row r="188" spans="2:52" x14ac:dyDescent="0.25">
      <c r="B188" s="42"/>
      <c r="C188" s="42"/>
      <c r="D188" s="42"/>
      <c r="E188" s="42"/>
      <c r="F188" s="42"/>
      <c r="G188" s="42"/>
      <c r="H188" s="42"/>
      <c r="I188" s="42"/>
      <c r="J188" s="42"/>
      <c r="K188" s="42"/>
      <c r="L188" s="42"/>
      <c r="M188" s="42"/>
      <c r="N188" s="42"/>
      <c r="O188" s="42"/>
      <c r="P188" s="42"/>
      <c r="Q188" s="42"/>
      <c r="R188" s="42"/>
      <c r="S188" s="42"/>
      <c r="T188" s="42"/>
      <c r="U188" s="42"/>
      <c r="V188" s="42"/>
      <c r="W188" s="42"/>
      <c r="X188" s="42">
        <v>2</v>
      </c>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row>
    <row r="189" spans="2:52" x14ac:dyDescent="0.25">
      <c r="B189" s="42"/>
      <c r="C189" s="42"/>
      <c r="D189" s="42"/>
      <c r="E189" s="42"/>
      <c r="F189" s="42"/>
      <c r="G189" s="42"/>
      <c r="H189" s="42"/>
      <c r="I189" s="42"/>
      <c r="J189" s="42"/>
      <c r="K189" s="42"/>
      <c r="L189" s="42"/>
      <c r="M189" s="42"/>
      <c r="N189" s="42"/>
      <c r="O189" s="42"/>
      <c r="P189" s="42"/>
      <c r="Q189" s="42"/>
      <c r="R189" s="42"/>
      <c r="S189" s="42"/>
      <c r="T189" s="42"/>
      <c r="U189" s="42"/>
      <c r="V189" s="42"/>
      <c r="W189" s="42"/>
      <c r="X189" s="42">
        <v>3</v>
      </c>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row>
    <row r="190" spans="2:52" x14ac:dyDescent="0.25">
      <c r="B190" s="42"/>
      <c r="C190" s="42"/>
      <c r="D190" s="42"/>
      <c r="E190" s="42"/>
      <c r="F190" s="42"/>
      <c r="G190" s="42"/>
      <c r="H190" s="42"/>
      <c r="I190" s="42"/>
      <c r="J190" s="42"/>
      <c r="K190" s="42"/>
      <c r="L190" s="42"/>
      <c r="M190" s="42"/>
      <c r="N190" s="42"/>
      <c r="O190" s="42"/>
      <c r="P190" s="42"/>
      <c r="Q190" s="42"/>
      <c r="R190" s="42"/>
      <c r="S190" s="42"/>
      <c r="T190" s="42"/>
      <c r="U190" s="42"/>
      <c r="V190" s="42"/>
      <c r="W190" s="42"/>
      <c r="X190" s="42">
        <v>4</v>
      </c>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row>
    <row r="191" spans="2:52" x14ac:dyDescent="0.25">
      <c r="B191" s="42"/>
      <c r="C191" s="42"/>
      <c r="D191" s="42"/>
      <c r="E191" s="42"/>
      <c r="F191" s="42"/>
      <c r="G191" s="42"/>
      <c r="H191" s="42"/>
      <c r="I191" s="42"/>
      <c r="J191" s="42"/>
      <c r="K191" s="42"/>
      <c r="L191" s="42"/>
      <c r="M191" s="42"/>
      <c r="N191" s="42"/>
      <c r="O191" s="42"/>
      <c r="P191" s="42"/>
      <c r="Q191" s="42"/>
      <c r="R191" s="42"/>
      <c r="S191" s="42"/>
      <c r="T191" s="42"/>
      <c r="U191" s="42"/>
      <c r="V191" s="42"/>
      <c r="W191" s="42"/>
      <c r="X191" s="42">
        <v>5</v>
      </c>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row>
    <row r="192" spans="2:52" x14ac:dyDescent="0.25">
      <c r="B192" s="42"/>
      <c r="C192" s="42"/>
      <c r="D192" s="42"/>
      <c r="E192" s="42"/>
      <c r="F192" s="42"/>
      <c r="G192" s="42"/>
      <c r="H192" s="42"/>
      <c r="I192" s="42"/>
      <c r="J192" s="42"/>
      <c r="K192" s="42"/>
      <c r="L192" s="42"/>
      <c r="M192" s="42"/>
      <c r="N192" s="42"/>
      <c r="O192" s="42"/>
      <c r="P192" s="42"/>
      <c r="Q192" s="42"/>
      <c r="R192" s="42"/>
      <c r="S192" s="42"/>
      <c r="T192" s="42"/>
      <c r="U192" s="42"/>
      <c r="V192" s="42"/>
      <c r="W192" s="42"/>
      <c r="X192" s="42">
        <v>6</v>
      </c>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row>
    <row r="193" spans="2:52" x14ac:dyDescent="0.25">
      <c r="B193" s="42" t="s">
        <v>82</v>
      </c>
      <c r="C193" s="42"/>
      <c r="D193" s="42"/>
      <c r="E193" s="42"/>
      <c r="F193" s="42"/>
      <c r="G193" s="42"/>
      <c r="H193" s="42"/>
      <c r="I193" s="42"/>
      <c r="J193" s="42"/>
      <c r="K193" s="42"/>
      <c r="L193" s="42"/>
      <c r="M193" s="42"/>
      <c r="N193" s="42"/>
      <c r="O193" s="42"/>
      <c r="P193" s="42"/>
      <c r="Q193" s="42"/>
      <c r="R193" s="42"/>
      <c r="S193" s="42"/>
      <c r="T193" s="42"/>
      <c r="U193" s="42"/>
      <c r="V193" s="42"/>
      <c r="W193" s="42"/>
      <c r="X193" s="42"/>
      <c r="Y193" s="33" t="s">
        <v>18</v>
      </c>
      <c r="Z193" s="33"/>
      <c r="AA193" s="33"/>
      <c r="AB193" s="33"/>
      <c r="AC193" s="33"/>
      <c r="AD193" s="33"/>
      <c r="AE193" s="33"/>
      <c r="AF193" s="33"/>
      <c r="AG193" s="33"/>
      <c r="AH193" s="33"/>
      <c r="AI193" s="33"/>
      <c r="AJ193" s="33"/>
      <c r="AK193" s="33"/>
      <c r="AL193" s="33"/>
      <c r="AM193" s="33" t="s">
        <v>126</v>
      </c>
      <c r="AN193" s="33"/>
      <c r="AO193" s="33"/>
      <c r="AP193" s="33"/>
      <c r="AQ193" s="33"/>
      <c r="AR193" s="33"/>
      <c r="AS193" s="33"/>
      <c r="AT193" s="33"/>
      <c r="AU193" s="33"/>
      <c r="AV193" s="33"/>
      <c r="AW193" s="33"/>
      <c r="AX193" s="33"/>
      <c r="AY193" s="33"/>
    </row>
    <row r="194" spans="2:52" ht="15.75" x14ac:dyDescent="0.25">
      <c r="B194" s="14" t="s">
        <v>240</v>
      </c>
      <c r="C194" s="58" t="s">
        <v>22</v>
      </c>
      <c r="D194" s="42"/>
      <c r="E194" s="42"/>
      <c r="F194" s="42"/>
      <c r="G194" s="42"/>
      <c r="H194" s="42"/>
      <c r="I194" s="42"/>
      <c r="J194" s="42"/>
      <c r="K194" s="42"/>
      <c r="L194" s="42"/>
      <c r="M194" s="42"/>
      <c r="N194" s="42"/>
      <c r="O194" s="42"/>
      <c r="P194" s="42"/>
      <c r="Q194" s="42"/>
      <c r="R194" s="42"/>
      <c r="S194" s="42"/>
      <c r="T194" s="42"/>
      <c r="U194" s="42"/>
      <c r="V194" s="42"/>
      <c r="W194" s="42"/>
      <c r="X194" s="42"/>
      <c r="Y194" s="43"/>
      <c r="Z194" s="40" t="s">
        <v>1</v>
      </c>
      <c r="AA194" s="40" t="s">
        <v>2</v>
      </c>
      <c r="AB194" s="40" t="s">
        <v>3</v>
      </c>
      <c r="AC194" s="40" t="s">
        <v>4</v>
      </c>
      <c r="AD194" s="40" t="s">
        <v>5</v>
      </c>
      <c r="AE194" s="40" t="s">
        <v>6</v>
      </c>
      <c r="AF194" s="40" t="s">
        <v>7</v>
      </c>
      <c r="AG194" s="40" t="s">
        <v>8</v>
      </c>
      <c r="AH194" s="40" t="s">
        <v>15</v>
      </c>
      <c r="AI194" s="40" t="s">
        <v>16</v>
      </c>
      <c r="AJ194" s="40" t="s">
        <v>17</v>
      </c>
      <c r="AK194" s="40" t="s">
        <v>0</v>
      </c>
      <c r="AL194" s="33"/>
      <c r="AM194" s="39"/>
      <c r="AN194" s="40" t="s">
        <v>1</v>
      </c>
      <c r="AO194" s="40" t="s">
        <v>2</v>
      </c>
      <c r="AP194" s="40" t="s">
        <v>3</v>
      </c>
      <c r="AQ194" s="40" t="s">
        <v>4</v>
      </c>
      <c r="AR194" s="40" t="s">
        <v>5</v>
      </c>
      <c r="AS194" s="40" t="s">
        <v>6</v>
      </c>
      <c r="AT194" s="40" t="s">
        <v>7</v>
      </c>
      <c r="AU194" s="40" t="s">
        <v>8</v>
      </c>
      <c r="AV194" s="40" t="s">
        <v>15</v>
      </c>
      <c r="AW194" s="40" t="s">
        <v>16</v>
      </c>
      <c r="AX194" s="40" t="s">
        <v>17</v>
      </c>
      <c r="AY194" s="41" t="s">
        <v>0</v>
      </c>
    </row>
    <row r="195" spans="2:52" x14ac:dyDescent="0.25">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2">
        <v>2018</v>
      </c>
      <c r="Z195" s="4">
        <v>0</v>
      </c>
      <c r="AA195" s="4">
        <v>0</v>
      </c>
      <c r="AB195" s="4">
        <v>1671518.9683501448</v>
      </c>
      <c r="AC195" s="4">
        <v>0</v>
      </c>
      <c r="AD195" s="4">
        <v>0</v>
      </c>
      <c r="AE195" s="4">
        <v>0</v>
      </c>
      <c r="AF195" s="4">
        <v>0</v>
      </c>
      <c r="AG195" s="4">
        <v>0</v>
      </c>
      <c r="AH195" s="4">
        <v>0</v>
      </c>
      <c r="AI195" s="4">
        <v>0</v>
      </c>
      <c r="AJ195" s="4">
        <v>474494.4606033414</v>
      </c>
      <c r="AK195" s="7">
        <v>2146013.428953486</v>
      </c>
      <c r="AL195" s="36"/>
      <c r="AM195" s="2">
        <v>2018</v>
      </c>
      <c r="AN195" s="18">
        <v>0</v>
      </c>
      <c r="AO195" s="18">
        <v>0</v>
      </c>
      <c r="AP195" s="18">
        <v>2.390272124740707</v>
      </c>
      <c r="AQ195" s="18">
        <v>0</v>
      </c>
      <c r="AR195" s="18">
        <v>0</v>
      </c>
      <c r="AS195" s="18">
        <v>0</v>
      </c>
      <c r="AT195" s="18">
        <v>0</v>
      </c>
      <c r="AU195" s="18">
        <v>0</v>
      </c>
      <c r="AV195" s="18">
        <v>0</v>
      </c>
      <c r="AW195" s="18">
        <v>0</v>
      </c>
      <c r="AX195" s="18">
        <v>1.8979778424133655E-3</v>
      </c>
      <c r="AY195" s="16">
        <v>2.3921701025831204</v>
      </c>
    </row>
    <row r="196" spans="2:52" x14ac:dyDescent="0.2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3">
        <v>2019</v>
      </c>
      <c r="Z196" s="4">
        <v>0</v>
      </c>
      <c r="AA196" s="4">
        <v>0</v>
      </c>
      <c r="AB196" s="4">
        <v>1541182.5644389528</v>
      </c>
      <c r="AC196" s="4">
        <v>0</v>
      </c>
      <c r="AD196" s="4">
        <v>0</v>
      </c>
      <c r="AE196" s="4">
        <v>0</v>
      </c>
      <c r="AF196" s="4">
        <v>0</v>
      </c>
      <c r="AG196" s="4">
        <v>0</v>
      </c>
      <c r="AH196" s="4">
        <v>0</v>
      </c>
      <c r="AI196" s="4">
        <v>0</v>
      </c>
      <c r="AJ196" s="4">
        <v>536490.55588113121</v>
      </c>
      <c r="AK196" s="7">
        <v>2077673.120320084</v>
      </c>
      <c r="AL196" s="36"/>
      <c r="AM196" s="3">
        <v>2019</v>
      </c>
      <c r="AN196" s="18">
        <v>0</v>
      </c>
      <c r="AO196" s="18">
        <v>0</v>
      </c>
      <c r="AP196" s="18">
        <v>2.2038910671477026</v>
      </c>
      <c r="AQ196" s="18">
        <v>0</v>
      </c>
      <c r="AR196" s="18">
        <v>0</v>
      </c>
      <c r="AS196" s="18">
        <v>0</v>
      </c>
      <c r="AT196" s="18">
        <v>0</v>
      </c>
      <c r="AU196" s="18">
        <v>0</v>
      </c>
      <c r="AV196" s="18">
        <v>0</v>
      </c>
      <c r="AW196" s="18">
        <v>0</v>
      </c>
      <c r="AX196" s="18">
        <v>2.1459622235245248E-3</v>
      </c>
      <c r="AY196" s="16">
        <v>2.206037029371227</v>
      </c>
    </row>
    <row r="197" spans="2:52" x14ac:dyDescent="0.25">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2">
        <v>2020</v>
      </c>
      <c r="Z197" s="4">
        <v>0</v>
      </c>
      <c r="AA197" s="4">
        <v>0</v>
      </c>
      <c r="AB197" s="4">
        <v>1402711.0800035554</v>
      </c>
      <c r="AC197" s="4">
        <v>0</v>
      </c>
      <c r="AD197" s="4">
        <v>0</v>
      </c>
      <c r="AE197" s="4">
        <v>0</v>
      </c>
      <c r="AF197" s="4">
        <v>0</v>
      </c>
      <c r="AG197" s="4">
        <v>0</v>
      </c>
      <c r="AH197" s="4">
        <v>0</v>
      </c>
      <c r="AI197" s="4">
        <v>0</v>
      </c>
      <c r="AJ197" s="4">
        <v>598865.86972490093</v>
      </c>
      <c r="AK197" s="7">
        <v>2001576.9497284563</v>
      </c>
      <c r="AL197" s="36"/>
      <c r="AM197" s="2">
        <v>2020</v>
      </c>
      <c r="AN197" s="18">
        <v>0</v>
      </c>
      <c r="AO197" s="18">
        <v>0</v>
      </c>
      <c r="AP197" s="18">
        <v>2.0058768444050843</v>
      </c>
      <c r="AQ197" s="18">
        <v>0</v>
      </c>
      <c r="AR197" s="18">
        <v>0</v>
      </c>
      <c r="AS197" s="18">
        <v>0</v>
      </c>
      <c r="AT197" s="18">
        <v>0</v>
      </c>
      <c r="AU197" s="18">
        <v>0</v>
      </c>
      <c r="AV197" s="18">
        <v>0</v>
      </c>
      <c r="AW197" s="18">
        <v>0</v>
      </c>
      <c r="AX197" s="18">
        <v>2.3954634788996036E-3</v>
      </c>
      <c r="AY197" s="16">
        <v>2.0082723078839839</v>
      </c>
    </row>
    <row r="198" spans="2:52" x14ac:dyDescent="0.25">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3">
        <v>2021</v>
      </c>
      <c r="Z198" s="4">
        <v>0</v>
      </c>
      <c r="AA198" s="4">
        <v>0</v>
      </c>
      <c r="AB198" s="4">
        <v>1257427.4328769983</v>
      </c>
      <c r="AC198" s="4">
        <v>0</v>
      </c>
      <c r="AD198" s="4">
        <v>0</v>
      </c>
      <c r="AE198" s="4">
        <v>0</v>
      </c>
      <c r="AF198" s="4">
        <v>0</v>
      </c>
      <c r="AG198" s="4">
        <v>0</v>
      </c>
      <c r="AH198" s="4">
        <v>0</v>
      </c>
      <c r="AI198" s="4">
        <v>0</v>
      </c>
      <c r="AJ198" s="4">
        <v>660123.8905125251</v>
      </c>
      <c r="AK198" s="7">
        <v>1917551.3233895234</v>
      </c>
      <c r="AL198" s="36"/>
      <c r="AM198" s="3">
        <v>2021</v>
      </c>
      <c r="AN198" s="18">
        <v>0</v>
      </c>
      <c r="AO198" s="18">
        <v>0</v>
      </c>
      <c r="AP198" s="18">
        <v>1.7981212290141078</v>
      </c>
      <c r="AQ198" s="18">
        <v>0</v>
      </c>
      <c r="AR198" s="18">
        <v>0</v>
      </c>
      <c r="AS198" s="18">
        <v>0</v>
      </c>
      <c r="AT198" s="18">
        <v>0</v>
      </c>
      <c r="AU198" s="18">
        <v>0</v>
      </c>
      <c r="AV198" s="18">
        <v>0</v>
      </c>
      <c r="AW198" s="18">
        <v>0</v>
      </c>
      <c r="AX198" s="18">
        <v>2.6404955620501006E-3</v>
      </c>
      <c r="AY198" s="16">
        <v>1.8007617245761578</v>
      </c>
    </row>
    <row r="199" spans="2:52" x14ac:dyDescent="0.25">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2">
        <v>2022</v>
      </c>
      <c r="Z199" s="4">
        <v>0</v>
      </c>
      <c r="AA199" s="4">
        <v>0</v>
      </c>
      <c r="AB199" s="4">
        <v>1106934.7510086349</v>
      </c>
      <c r="AC199" s="4">
        <v>0</v>
      </c>
      <c r="AD199" s="4">
        <v>0</v>
      </c>
      <c r="AE199" s="4">
        <v>0</v>
      </c>
      <c r="AF199" s="4">
        <v>0</v>
      </c>
      <c r="AG199" s="4">
        <v>0</v>
      </c>
      <c r="AH199" s="4">
        <v>0</v>
      </c>
      <c r="AI199" s="4">
        <v>0</v>
      </c>
      <c r="AJ199" s="4">
        <v>719273.02531080612</v>
      </c>
      <c r="AK199" s="7">
        <v>1826207.7763194409</v>
      </c>
      <c r="AL199" s="36"/>
      <c r="AM199" s="2">
        <v>2022</v>
      </c>
      <c r="AN199" s="18">
        <v>0</v>
      </c>
      <c r="AO199" s="18">
        <v>0</v>
      </c>
      <c r="AP199" s="18">
        <v>1.582916693942348</v>
      </c>
      <c r="AQ199" s="18">
        <v>0</v>
      </c>
      <c r="AR199" s="18">
        <v>0</v>
      </c>
      <c r="AS199" s="18">
        <v>0</v>
      </c>
      <c r="AT199" s="18">
        <v>0</v>
      </c>
      <c r="AU199" s="18">
        <v>0</v>
      </c>
      <c r="AV199" s="18">
        <v>0</v>
      </c>
      <c r="AW199" s="18">
        <v>0</v>
      </c>
      <c r="AX199" s="18">
        <v>2.8770921012432247E-3</v>
      </c>
      <c r="AY199" s="16">
        <v>1.5857937860435913</v>
      </c>
    </row>
    <row r="200" spans="2:52" x14ac:dyDescent="0.25">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3">
        <v>2023</v>
      </c>
      <c r="Z200" s="4">
        <v>0</v>
      </c>
      <c r="AA200" s="4">
        <v>0</v>
      </c>
      <c r="AB200" s="4">
        <v>954569.89880606392</v>
      </c>
      <c r="AC200" s="4">
        <v>0</v>
      </c>
      <c r="AD200" s="4">
        <v>0</v>
      </c>
      <c r="AE200" s="4">
        <v>0</v>
      </c>
      <c r="AF200" s="4">
        <v>0</v>
      </c>
      <c r="AG200" s="4">
        <v>0</v>
      </c>
      <c r="AH200" s="4">
        <v>0</v>
      </c>
      <c r="AI200" s="4">
        <v>0</v>
      </c>
      <c r="AJ200" s="4">
        <v>774910.62240034516</v>
      </c>
      <c r="AK200" s="7">
        <v>1729480.5212064092</v>
      </c>
      <c r="AL200" s="36"/>
      <c r="AM200" s="3">
        <v>2023</v>
      </c>
      <c r="AN200" s="18">
        <v>0</v>
      </c>
      <c r="AO200" s="18">
        <v>0</v>
      </c>
      <c r="AP200" s="18">
        <v>1.3650349552926715</v>
      </c>
      <c r="AQ200" s="18">
        <v>0</v>
      </c>
      <c r="AR200" s="18">
        <v>0</v>
      </c>
      <c r="AS200" s="18">
        <v>0</v>
      </c>
      <c r="AT200" s="18">
        <v>0</v>
      </c>
      <c r="AU200" s="18">
        <v>0</v>
      </c>
      <c r="AV200" s="18">
        <v>0</v>
      </c>
      <c r="AW200" s="18">
        <v>0</v>
      </c>
      <c r="AX200" s="18">
        <v>3.0996424896013808E-3</v>
      </c>
      <c r="AY200" s="16">
        <v>1.368134597782273</v>
      </c>
    </row>
    <row r="201" spans="2:52" x14ac:dyDescent="0.25">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3">
        <v>2024</v>
      </c>
      <c r="Z201" s="4">
        <v>0</v>
      </c>
      <c r="AA201" s="4">
        <v>0</v>
      </c>
      <c r="AB201" s="4">
        <v>804726.34520290908</v>
      </c>
      <c r="AC201" s="4">
        <v>0</v>
      </c>
      <c r="AD201" s="4">
        <v>0</v>
      </c>
      <c r="AE201" s="4">
        <v>0</v>
      </c>
      <c r="AF201" s="4">
        <v>0</v>
      </c>
      <c r="AG201" s="4">
        <v>0</v>
      </c>
      <c r="AH201" s="4">
        <v>0</v>
      </c>
      <c r="AI201" s="4">
        <v>0</v>
      </c>
      <c r="AJ201" s="4">
        <v>825811.00573471293</v>
      </c>
      <c r="AK201" s="7">
        <v>1630537.3509376221</v>
      </c>
      <c r="AL201" s="36"/>
      <c r="AM201" s="3">
        <v>2024</v>
      </c>
      <c r="AN201" s="18">
        <v>0</v>
      </c>
      <c r="AO201" s="18">
        <v>0</v>
      </c>
      <c r="AP201" s="18">
        <v>1.15075867364016</v>
      </c>
      <c r="AQ201" s="18">
        <v>0</v>
      </c>
      <c r="AR201" s="18">
        <v>0</v>
      </c>
      <c r="AS201" s="18">
        <v>0</v>
      </c>
      <c r="AT201" s="18">
        <v>0</v>
      </c>
      <c r="AU201" s="18">
        <v>0</v>
      </c>
      <c r="AV201" s="18">
        <v>0</v>
      </c>
      <c r="AW201" s="18">
        <v>0</v>
      </c>
      <c r="AX201" s="18">
        <v>3.3032440229388517E-3</v>
      </c>
      <c r="AY201" s="16">
        <v>1.1540619176630988</v>
      </c>
    </row>
    <row r="202" spans="2:52" x14ac:dyDescent="0.25">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3">
        <v>2025</v>
      </c>
      <c r="Z202" s="4">
        <v>0</v>
      </c>
      <c r="AA202" s="4">
        <v>0</v>
      </c>
      <c r="AB202" s="4">
        <v>662248.50228118186</v>
      </c>
      <c r="AC202" s="4">
        <v>0</v>
      </c>
      <c r="AD202" s="4">
        <v>0</v>
      </c>
      <c r="AE202" s="4">
        <v>0</v>
      </c>
      <c r="AF202" s="4">
        <v>0</v>
      </c>
      <c r="AG202" s="4">
        <v>0</v>
      </c>
      <c r="AH202" s="4">
        <v>0</v>
      </c>
      <c r="AI202" s="4">
        <v>0</v>
      </c>
      <c r="AJ202" s="4">
        <v>871370.26755844313</v>
      </c>
      <c r="AK202" s="7">
        <v>1533618.7698396249</v>
      </c>
      <c r="AL202" s="36"/>
      <c r="AM202" s="3">
        <v>2025</v>
      </c>
      <c r="AN202" s="18">
        <v>0</v>
      </c>
      <c r="AO202" s="18">
        <v>0</v>
      </c>
      <c r="AP202" s="18">
        <v>0.94701535826209005</v>
      </c>
      <c r="AQ202" s="18">
        <v>0</v>
      </c>
      <c r="AR202" s="18">
        <v>0</v>
      </c>
      <c r="AS202" s="18">
        <v>0</v>
      </c>
      <c r="AT202" s="18">
        <v>0</v>
      </c>
      <c r="AU202" s="18">
        <v>0</v>
      </c>
      <c r="AV202" s="18">
        <v>0</v>
      </c>
      <c r="AW202" s="18">
        <v>0</v>
      </c>
      <c r="AX202" s="18">
        <v>3.4854810702337727E-3</v>
      </c>
      <c r="AY202" s="16">
        <v>0.95050083933232377</v>
      </c>
    </row>
    <row r="203" spans="2:52" x14ac:dyDescent="0.25">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2">
        <v>2026</v>
      </c>
      <c r="Z203" s="4">
        <v>0</v>
      </c>
      <c r="AA203" s="4">
        <v>0</v>
      </c>
      <c r="AB203" s="4">
        <v>531478.01961064455</v>
      </c>
      <c r="AC203" s="4">
        <v>0</v>
      </c>
      <c r="AD203" s="4">
        <v>0</v>
      </c>
      <c r="AE203" s="4">
        <v>0</v>
      </c>
      <c r="AF203" s="4">
        <v>0</v>
      </c>
      <c r="AG203" s="4">
        <v>0</v>
      </c>
      <c r="AH203" s="4">
        <v>0</v>
      </c>
      <c r="AI203" s="4">
        <v>0</v>
      </c>
      <c r="AJ203" s="4">
        <v>912186.79643354716</v>
      </c>
      <c r="AK203" s="7">
        <v>1443664.8160441918</v>
      </c>
      <c r="AL203" s="36"/>
      <c r="AM203" s="2">
        <v>2026</v>
      </c>
      <c r="AN203" s="18">
        <v>0</v>
      </c>
      <c r="AO203" s="18">
        <v>0</v>
      </c>
      <c r="AP203" s="18">
        <v>0.76001356804322173</v>
      </c>
      <c r="AQ203" s="18">
        <v>0</v>
      </c>
      <c r="AR203" s="18">
        <v>0</v>
      </c>
      <c r="AS203" s="18">
        <v>0</v>
      </c>
      <c r="AT203" s="18">
        <v>0</v>
      </c>
      <c r="AU203" s="18">
        <v>0</v>
      </c>
      <c r="AV203" s="18">
        <v>0</v>
      </c>
      <c r="AW203" s="18">
        <v>0</v>
      </c>
      <c r="AX203" s="18">
        <v>3.6487471857341888E-3</v>
      </c>
      <c r="AY203" s="16">
        <v>0.76366231522895589</v>
      </c>
    </row>
    <row r="204" spans="2:52" x14ac:dyDescent="0.25">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3">
        <v>2027</v>
      </c>
      <c r="Z204" s="4">
        <v>0</v>
      </c>
      <c r="AA204" s="4">
        <v>0</v>
      </c>
      <c r="AB204" s="4">
        <v>416325.2799463704</v>
      </c>
      <c r="AC204" s="4">
        <v>0</v>
      </c>
      <c r="AD204" s="4">
        <v>0</v>
      </c>
      <c r="AE204" s="4">
        <v>0</v>
      </c>
      <c r="AF204" s="4">
        <v>0</v>
      </c>
      <c r="AG204" s="4">
        <v>0</v>
      </c>
      <c r="AH204" s="4">
        <v>0</v>
      </c>
      <c r="AI204" s="4">
        <v>0</v>
      </c>
      <c r="AJ204" s="4">
        <v>949413.60369670158</v>
      </c>
      <c r="AK204" s="7">
        <v>1365738.8836430721</v>
      </c>
      <c r="AL204" s="36"/>
      <c r="AM204" s="3">
        <v>2027</v>
      </c>
      <c r="AN204" s="18">
        <v>0</v>
      </c>
      <c r="AO204" s="18">
        <v>0</v>
      </c>
      <c r="AP204" s="18">
        <v>0.5953451503233097</v>
      </c>
      <c r="AQ204" s="18">
        <v>0</v>
      </c>
      <c r="AR204" s="18">
        <v>0</v>
      </c>
      <c r="AS204" s="18">
        <v>0</v>
      </c>
      <c r="AT204" s="18">
        <v>0</v>
      </c>
      <c r="AU204" s="18">
        <v>0</v>
      </c>
      <c r="AV204" s="18">
        <v>0</v>
      </c>
      <c r="AW204" s="18">
        <v>0</v>
      </c>
      <c r="AX204" s="18">
        <v>3.7976544147868062E-3</v>
      </c>
      <c r="AY204" s="16">
        <v>0.59914280473809656</v>
      </c>
    </row>
    <row r="205" spans="2:52" x14ac:dyDescent="0.25">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2">
        <v>2028</v>
      </c>
      <c r="Z205" s="4">
        <v>0</v>
      </c>
      <c r="AA205" s="4">
        <v>0</v>
      </c>
      <c r="AB205" s="4">
        <v>319494.40451120102</v>
      </c>
      <c r="AC205" s="4">
        <v>0</v>
      </c>
      <c r="AD205" s="4">
        <v>0</v>
      </c>
      <c r="AE205" s="4">
        <v>0</v>
      </c>
      <c r="AF205" s="4">
        <v>0</v>
      </c>
      <c r="AG205" s="4">
        <v>0</v>
      </c>
      <c r="AH205" s="4">
        <v>0</v>
      </c>
      <c r="AI205" s="4">
        <v>0</v>
      </c>
      <c r="AJ205" s="4">
        <v>984505.90037328284</v>
      </c>
      <c r="AK205" s="7">
        <v>1304000.3048844838</v>
      </c>
      <c r="AL205" s="36"/>
      <c r="AM205" s="2">
        <v>2028</v>
      </c>
      <c r="AN205" s="18">
        <v>0</v>
      </c>
      <c r="AO205" s="18">
        <v>0</v>
      </c>
      <c r="AP205" s="18">
        <v>0.45687699845101742</v>
      </c>
      <c r="AQ205" s="18">
        <v>0</v>
      </c>
      <c r="AR205" s="18">
        <v>0</v>
      </c>
      <c r="AS205" s="18">
        <v>0</v>
      </c>
      <c r="AT205" s="18">
        <v>0</v>
      </c>
      <c r="AU205" s="18">
        <v>0</v>
      </c>
      <c r="AV205" s="18">
        <v>0</v>
      </c>
      <c r="AW205" s="18">
        <v>0</v>
      </c>
      <c r="AX205" s="18">
        <v>3.938023601493131E-3</v>
      </c>
      <c r="AY205" s="16">
        <v>0.46081502205251057</v>
      </c>
    </row>
    <row r="206" spans="2:52" x14ac:dyDescent="0.25">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3">
        <v>2029</v>
      </c>
      <c r="Z206" s="4">
        <v>0</v>
      </c>
      <c r="AA206" s="4">
        <v>0</v>
      </c>
      <c r="AB206" s="4">
        <v>242122.99792909698</v>
      </c>
      <c r="AC206" s="4">
        <v>0</v>
      </c>
      <c r="AD206" s="4">
        <v>0</v>
      </c>
      <c r="AE206" s="4">
        <v>0</v>
      </c>
      <c r="AF206" s="4">
        <v>0</v>
      </c>
      <c r="AG206" s="4">
        <v>0</v>
      </c>
      <c r="AH206" s="4">
        <v>0</v>
      </c>
      <c r="AI206" s="4">
        <v>0</v>
      </c>
      <c r="AJ206" s="4">
        <v>1018425.5347231351</v>
      </c>
      <c r="AK206" s="7">
        <v>1260548.5326522321</v>
      </c>
      <c r="AL206" s="36"/>
      <c r="AM206" s="3">
        <v>2029</v>
      </c>
      <c r="AN206" s="18">
        <v>0</v>
      </c>
      <c r="AO206" s="18">
        <v>0</v>
      </c>
      <c r="AP206" s="18">
        <v>0.34623588703860869</v>
      </c>
      <c r="AQ206" s="18">
        <v>0</v>
      </c>
      <c r="AR206" s="18">
        <v>0</v>
      </c>
      <c r="AS206" s="18">
        <v>0</v>
      </c>
      <c r="AT206" s="18">
        <v>0</v>
      </c>
      <c r="AU206" s="18">
        <v>0</v>
      </c>
      <c r="AV206" s="18">
        <v>0</v>
      </c>
      <c r="AW206" s="18">
        <v>0</v>
      </c>
      <c r="AX206" s="18">
        <v>4.0737021388925401E-3</v>
      </c>
      <c r="AY206" s="16">
        <v>0.35030958917750121</v>
      </c>
    </row>
    <row r="207" spans="2:52" x14ac:dyDescent="0.25">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6">
        <v>2030</v>
      </c>
      <c r="Z207" s="5">
        <v>0</v>
      </c>
      <c r="AA207" s="5">
        <v>0</v>
      </c>
      <c r="AB207" s="5">
        <v>183614.60736907314</v>
      </c>
      <c r="AC207" s="5">
        <v>0</v>
      </c>
      <c r="AD207" s="5">
        <v>0</v>
      </c>
      <c r="AE207" s="5">
        <v>0</v>
      </c>
      <c r="AF207" s="5">
        <v>0</v>
      </c>
      <c r="AG207" s="5">
        <v>0</v>
      </c>
      <c r="AH207" s="5">
        <v>0</v>
      </c>
      <c r="AI207" s="5">
        <v>0</v>
      </c>
      <c r="AJ207" s="5">
        <v>1051098.9596522127</v>
      </c>
      <c r="AK207" s="8">
        <v>1234713.5670212859</v>
      </c>
      <c r="AL207" s="11"/>
      <c r="AM207" s="6">
        <v>2030</v>
      </c>
      <c r="AN207" s="19">
        <v>0</v>
      </c>
      <c r="AO207" s="19">
        <v>0</v>
      </c>
      <c r="AP207" s="19">
        <v>0.2625688885377746</v>
      </c>
      <c r="AQ207" s="19">
        <v>0</v>
      </c>
      <c r="AR207" s="19">
        <v>0</v>
      </c>
      <c r="AS207" s="19">
        <v>0</v>
      </c>
      <c r="AT207" s="19">
        <v>0</v>
      </c>
      <c r="AU207" s="19">
        <v>0</v>
      </c>
      <c r="AV207" s="19">
        <v>0</v>
      </c>
      <c r="AW207" s="19">
        <v>0</v>
      </c>
      <c r="AX207" s="19">
        <v>4.2043958386088504E-3</v>
      </c>
      <c r="AY207" s="17">
        <v>0.26677328437638348</v>
      </c>
      <c r="AZ207" s="11"/>
    </row>
    <row r="208" spans="2:52" x14ac:dyDescent="0.25">
      <c r="B208" s="42"/>
      <c r="C208" s="42"/>
      <c r="D208" s="42"/>
      <c r="E208" s="42"/>
      <c r="F208" s="42"/>
      <c r="G208" s="42"/>
      <c r="H208" s="42"/>
      <c r="I208" s="42"/>
      <c r="J208" s="42"/>
      <c r="K208" s="42"/>
      <c r="L208" s="42"/>
      <c r="M208" s="42"/>
      <c r="N208" s="42"/>
      <c r="O208" s="42"/>
      <c r="P208" s="42"/>
      <c r="Q208" s="42"/>
      <c r="R208" s="42"/>
      <c r="S208" s="42"/>
      <c r="T208" s="42"/>
      <c r="U208" s="42"/>
      <c r="V208" s="42"/>
      <c r="W208" s="42"/>
      <c r="X208" s="42">
        <v>1</v>
      </c>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row>
    <row r="209" spans="2:51" x14ac:dyDescent="0.25">
      <c r="B209" s="42"/>
      <c r="C209" s="42"/>
      <c r="D209" s="42"/>
      <c r="E209" s="42"/>
      <c r="F209" s="42"/>
      <c r="G209" s="42"/>
      <c r="H209" s="42"/>
      <c r="I209" s="42"/>
      <c r="J209" s="42"/>
      <c r="K209" s="42"/>
      <c r="L209" s="42"/>
      <c r="M209" s="42"/>
      <c r="N209" s="42"/>
      <c r="O209" s="42"/>
      <c r="P209" s="42"/>
      <c r="Q209" s="42"/>
      <c r="R209" s="42"/>
      <c r="S209" s="42"/>
      <c r="T209" s="42"/>
      <c r="U209" s="42"/>
      <c r="V209" s="42"/>
      <c r="W209" s="42"/>
      <c r="X209" s="42">
        <v>2</v>
      </c>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row>
    <row r="210" spans="2:51" x14ac:dyDescent="0.25">
      <c r="B210" s="42"/>
      <c r="C210" s="42"/>
      <c r="D210" s="42"/>
      <c r="E210" s="42"/>
      <c r="F210" s="42"/>
      <c r="G210" s="42"/>
      <c r="H210" s="42"/>
      <c r="I210" s="42"/>
      <c r="J210" s="42"/>
      <c r="K210" s="42"/>
      <c r="L210" s="42"/>
      <c r="M210" s="42"/>
      <c r="N210" s="42"/>
      <c r="O210" s="42"/>
      <c r="P210" s="42"/>
      <c r="Q210" s="42"/>
      <c r="R210" s="42"/>
      <c r="S210" s="42"/>
      <c r="T210" s="42"/>
      <c r="U210" s="42"/>
      <c r="V210" s="42"/>
      <c r="W210" s="42"/>
      <c r="X210" s="42">
        <v>3</v>
      </c>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row>
    <row r="211" spans="2:51" x14ac:dyDescent="0.25">
      <c r="B211" s="42"/>
      <c r="C211" s="42"/>
      <c r="D211" s="42"/>
      <c r="E211" s="42"/>
      <c r="F211" s="42"/>
      <c r="G211" s="42"/>
      <c r="H211" s="42"/>
      <c r="I211" s="42"/>
      <c r="J211" s="42"/>
      <c r="K211" s="42"/>
      <c r="L211" s="42"/>
      <c r="M211" s="42"/>
      <c r="N211" s="42"/>
      <c r="O211" s="42"/>
      <c r="P211" s="42"/>
      <c r="Q211" s="42"/>
      <c r="R211" s="42"/>
      <c r="S211" s="42"/>
      <c r="T211" s="42"/>
      <c r="U211" s="42"/>
      <c r="V211" s="42"/>
      <c r="W211" s="42"/>
      <c r="X211" s="42">
        <v>4</v>
      </c>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row>
    <row r="212" spans="2:51" x14ac:dyDescent="0.25">
      <c r="B212" s="42"/>
      <c r="C212" s="42"/>
      <c r="D212" s="42"/>
      <c r="E212" s="42"/>
      <c r="F212" s="42"/>
      <c r="G212" s="42"/>
      <c r="H212" s="42"/>
      <c r="I212" s="42"/>
      <c r="J212" s="42"/>
      <c r="K212" s="42"/>
      <c r="L212" s="42"/>
      <c r="M212" s="42"/>
      <c r="N212" s="42"/>
      <c r="O212" s="42"/>
      <c r="P212" s="42"/>
      <c r="Q212" s="42"/>
      <c r="R212" s="42"/>
      <c r="S212" s="42"/>
      <c r="T212" s="42"/>
      <c r="U212" s="42"/>
      <c r="V212" s="42"/>
      <c r="W212" s="42"/>
      <c r="X212" s="42">
        <v>5</v>
      </c>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row>
    <row r="213" spans="2:51" x14ac:dyDescent="0.25">
      <c r="B213" s="42"/>
      <c r="C213" s="42"/>
      <c r="D213" s="42"/>
      <c r="E213" s="42"/>
      <c r="F213" s="42"/>
      <c r="G213" s="42"/>
      <c r="H213" s="42"/>
      <c r="I213" s="42"/>
      <c r="J213" s="42"/>
      <c r="K213" s="42"/>
      <c r="L213" s="42"/>
      <c r="M213" s="42"/>
      <c r="N213" s="42"/>
      <c r="O213" s="42"/>
      <c r="P213" s="42"/>
      <c r="Q213" s="42"/>
      <c r="R213" s="42"/>
      <c r="S213" s="42"/>
      <c r="T213" s="42"/>
      <c r="U213" s="42"/>
      <c r="V213" s="42"/>
      <c r="W213" s="42"/>
      <c r="X213" s="42">
        <v>6</v>
      </c>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row>
    <row r="214" spans="2:51" x14ac:dyDescent="0.25">
      <c r="B214" s="42" t="s">
        <v>162</v>
      </c>
      <c r="C214" s="42"/>
      <c r="D214" s="42"/>
      <c r="E214" s="42"/>
      <c r="F214" s="42"/>
      <c r="G214" s="42"/>
      <c r="H214" s="42"/>
      <c r="I214" s="42"/>
      <c r="J214" s="42"/>
      <c r="K214" s="42"/>
      <c r="L214" s="42"/>
      <c r="M214" s="42"/>
      <c r="N214" s="42"/>
      <c r="O214" s="42"/>
      <c r="P214" s="42"/>
      <c r="Q214" s="42"/>
      <c r="R214" s="42"/>
      <c r="S214" s="42"/>
      <c r="T214" s="42"/>
      <c r="U214" s="42"/>
      <c r="V214" s="42"/>
      <c r="W214" s="42"/>
      <c r="X214" s="42"/>
      <c r="Y214" s="33" t="s">
        <v>18</v>
      </c>
      <c r="Z214" s="33"/>
      <c r="AA214" s="33"/>
      <c r="AB214" s="33"/>
      <c r="AC214" s="33"/>
      <c r="AD214" s="33"/>
      <c r="AE214" s="33"/>
      <c r="AF214" s="33"/>
      <c r="AG214" s="33"/>
      <c r="AH214" s="33"/>
      <c r="AI214" s="33"/>
      <c r="AJ214" s="33"/>
      <c r="AK214" s="33"/>
      <c r="AL214" s="33"/>
      <c r="AM214" s="33" t="s">
        <v>126</v>
      </c>
      <c r="AN214" s="33"/>
      <c r="AO214" s="33"/>
      <c r="AP214" s="33"/>
      <c r="AQ214" s="33"/>
      <c r="AR214" s="33"/>
      <c r="AS214" s="33"/>
      <c r="AT214" s="33"/>
      <c r="AU214" s="33"/>
      <c r="AV214" s="33"/>
      <c r="AW214" s="33"/>
      <c r="AX214" s="33"/>
      <c r="AY214" s="33"/>
    </row>
    <row r="215" spans="2:51" ht="15.75" x14ac:dyDescent="0.25">
      <c r="B215" s="14" t="s">
        <v>240</v>
      </c>
      <c r="C215" s="58" t="s">
        <v>22</v>
      </c>
      <c r="D215" s="42"/>
      <c r="E215" s="42"/>
      <c r="F215" s="42"/>
      <c r="G215" s="42"/>
      <c r="H215" s="42"/>
      <c r="I215" s="42"/>
      <c r="J215" s="42"/>
      <c r="K215" s="42"/>
      <c r="L215" s="42"/>
      <c r="M215" s="42"/>
      <c r="N215" s="42"/>
      <c r="O215" s="42"/>
      <c r="P215" s="42"/>
      <c r="Q215" s="42"/>
      <c r="R215" s="42"/>
      <c r="S215" s="42"/>
      <c r="T215" s="42"/>
      <c r="U215" s="42"/>
      <c r="V215" s="42"/>
      <c r="W215" s="42"/>
      <c r="X215" s="42"/>
      <c r="Y215" s="43"/>
      <c r="Z215" s="40" t="s">
        <v>1</v>
      </c>
      <c r="AA215" s="40" t="s">
        <v>2</v>
      </c>
      <c r="AB215" s="40" t="s">
        <v>3</v>
      </c>
      <c r="AC215" s="40" t="s">
        <v>4</v>
      </c>
      <c r="AD215" s="40" t="s">
        <v>5</v>
      </c>
      <c r="AE215" s="40" t="s">
        <v>6</v>
      </c>
      <c r="AF215" s="40" t="s">
        <v>7</v>
      </c>
      <c r="AG215" s="40" t="s">
        <v>8</v>
      </c>
      <c r="AH215" s="40" t="s">
        <v>15</v>
      </c>
      <c r="AI215" s="40" t="s">
        <v>16</v>
      </c>
      <c r="AJ215" s="40" t="s">
        <v>17</v>
      </c>
      <c r="AK215" s="40" t="s">
        <v>0</v>
      </c>
      <c r="AL215" s="33"/>
      <c r="AM215" s="39"/>
      <c r="AN215" s="40" t="s">
        <v>1</v>
      </c>
      <c r="AO215" s="40" t="s">
        <v>2</v>
      </c>
      <c r="AP215" s="40" t="s">
        <v>3</v>
      </c>
      <c r="AQ215" s="40" t="s">
        <v>4</v>
      </c>
      <c r="AR215" s="40" t="s">
        <v>5</v>
      </c>
      <c r="AS215" s="40" t="s">
        <v>6</v>
      </c>
      <c r="AT215" s="40" t="s">
        <v>7</v>
      </c>
      <c r="AU215" s="40" t="s">
        <v>8</v>
      </c>
      <c r="AV215" s="40" t="s">
        <v>15</v>
      </c>
      <c r="AW215" s="40" t="s">
        <v>16</v>
      </c>
      <c r="AX215" s="40" t="s">
        <v>17</v>
      </c>
      <c r="AY215" s="41" t="s">
        <v>0</v>
      </c>
    </row>
    <row r="216" spans="2:51" x14ac:dyDescent="0.25">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2">
        <v>2018</v>
      </c>
      <c r="Z216" s="4">
        <v>2643.4305464284434</v>
      </c>
      <c r="AA216" s="4">
        <v>0</v>
      </c>
      <c r="AB216" s="4">
        <v>220798.42630130891</v>
      </c>
      <c r="AC216" s="4">
        <v>260403.4639166304</v>
      </c>
      <c r="AD216" s="4">
        <v>0</v>
      </c>
      <c r="AE216" s="4">
        <v>568.10912568025367</v>
      </c>
      <c r="AF216" s="4">
        <v>0</v>
      </c>
      <c r="AG216" s="4">
        <v>0</v>
      </c>
      <c r="AH216" s="4">
        <v>2928.3028163285271</v>
      </c>
      <c r="AI216" s="4">
        <v>0</v>
      </c>
      <c r="AJ216" s="4">
        <v>21637.096155355695</v>
      </c>
      <c r="AK216" s="7">
        <v>508978.82886173221</v>
      </c>
      <c r="AL216" s="34"/>
      <c r="AM216" s="2">
        <v>2018</v>
      </c>
      <c r="AN216" s="18">
        <v>4.7846092890354826E-3</v>
      </c>
      <c r="AO216" s="18">
        <v>0</v>
      </c>
      <c r="AP216" s="18">
        <v>0.31574174961087176</v>
      </c>
      <c r="AQ216" s="18">
        <v>1.0213023854810244</v>
      </c>
      <c r="AR216" s="18">
        <v>0</v>
      </c>
      <c r="AS216" s="18">
        <v>1.00782558895677E-3</v>
      </c>
      <c r="AT216" s="18">
        <v>0</v>
      </c>
      <c r="AU216" s="18">
        <v>0</v>
      </c>
      <c r="AV216" s="18">
        <v>4.3924542244927912E-3</v>
      </c>
      <c r="AW216" s="18">
        <v>0</v>
      </c>
      <c r="AX216" s="18">
        <v>8.6548384621422777E-5</v>
      </c>
      <c r="AY216" s="16">
        <v>1.3473155725790027</v>
      </c>
    </row>
    <row r="217" spans="2:51" x14ac:dyDescent="0.25">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3">
        <v>2019</v>
      </c>
      <c r="Z217" s="4">
        <v>1579.4715472623777</v>
      </c>
      <c r="AA217" s="4">
        <v>0</v>
      </c>
      <c r="AB217" s="4">
        <v>229678.6227654347</v>
      </c>
      <c r="AC217" s="4">
        <v>241731.35855442382</v>
      </c>
      <c r="AD217" s="4">
        <v>0</v>
      </c>
      <c r="AE217" s="4">
        <v>392.30545913272061</v>
      </c>
      <c r="AF217" s="4">
        <v>0</v>
      </c>
      <c r="AG217" s="4">
        <v>0</v>
      </c>
      <c r="AH217" s="4">
        <v>4387.0199570856757</v>
      </c>
      <c r="AI217" s="4">
        <v>0</v>
      </c>
      <c r="AJ217" s="4">
        <v>29077.248361745333</v>
      </c>
      <c r="AK217" s="7">
        <v>506846.02664508455</v>
      </c>
      <c r="AL217" s="34"/>
      <c r="AM217" s="3">
        <v>2019</v>
      </c>
      <c r="AN217" s="18">
        <v>2.8588435005449039E-3</v>
      </c>
      <c r="AO217" s="18">
        <v>0</v>
      </c>
      <c r="AP217" s="18">
        <v>0.32844043055457162</v>
      </c>
      <c r="AQ217" s="18">
        <v>0.9480703882504502</v>
      </c>
      <c r="AR217" s="18">
        <v>0</v>
      </c>
      <c r="AS217" s="18">
        <v>6.9594988450144644E-4</v>
      </c>
      <c r="AT217" s="18">
        <v>0</v>
      </c>
      <c r="AU217" s="18">
        <v>0</v>
      </c>
      <c r="AV217" s="18">
        <v>6.5805299356285138E-3</v>
      </c>
      <c r="AW217" s="18">
        <v>0</v>
      </c>
      <c r="AX217" s="18">
        <v>1.1630899344698133E-4</v>
      </c>
      <c r="AY217" s="16">
        <v>1.2867624511191438</v>
      </c>
    </row>
    <row r="218" spans="2:51" x14ac:dyDescent="0.25">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2">
        <v>2020</v>
      </c>
      <c r="Z218" s="4">
        <v>777.56632951914014</v>
      </c>
      <c r="AA218" s="4">
        <v>0</v>
      </c>
      <c r="AB218" s="4">
        <v>236908.66652866441</v>
      </c>
      <c r="AC218" s="4">
        <v>221655.72205467595</v>
      </c>
      <c r="AD218" s="4">
        <v>0</v>
      </c>
      <c r="AE218" s="4">
        <v>253.93804707416288</v>
      </c>
      <c r="AF218" s="4">
        <v>0</v>
      </c>
      <c r="AG218" s="4">
        <v>0</v>
      </c>
      <c r="AH218" s="4">
        <v>6416.2675567033748</v>
      </c>
      <c r="AI218" s="4">
        <v>0</v>
      </c>
      <c r="AJ218" s="4">
        <v>36853.613204591915</v>
      </c>
      <c r="AK218" s="7">
        <v>502865.77372122894</v>
      </c>
      <c r="AL218" s="35"/>
      <c r="AM218" s="2">
        <v>2020</v>
      </c>
      <c r="AN218" s="18">
        <v>1.4073950564296436E-3</v>
      </c>
      <c r="AO218" s="18">
        <v>0</v>
      </c>
      <c r="AP218" s="18">
        <v>0.33877939313599009</v>
      </c>
      <c r="AQ218" s="18">
        <v>0.86933374189843904</v>
      </c>
      <c r="AR218" s="18">
        <v>0</v>
      </c>
      <c r="AS218" s="18">
        <v>4.5048609550956499E-4</v>
      </c>
      <c r="AT218" s="18">
        <v>0</v>
      </c>
      <c r="AU218" s="18">
        <v>0</v>
      </c>
      <c r="AV218" s="18">
        <v>9.624401335055063E-3</v>
      </c>
      <c r="AW218" s="18">
        <v>0</v>
      </c>
      <c r="AX218" s="18">
        <v>1.4741445281836766E-4</v>
      </c>
      <c r="AY218" s="16">
        <v>1.2197428319742416</v>
      </c>
    </row>
    <row r="219" spans="2:51" x14ac:dyDescent="0.25">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3">
        <v>2021</v>
      </c>
      <c r="Z219" s="4">
        <v>230.87797720549861</v>
      </c>
      <c r="AA219" s="4">
        <v>0</v>
      </c>
      <c r="AB219" s="4">
        <v>241991.46754858951</v>
      </c>
      <c r="AC219" s="4">
        <v>200286.2159249729</v>
      </c>
      <c r="AD219" s="4">
        <v>0</v>
      </c>
      <c r="AE219" s="4">
        <v>152.03018721983315</v>
      </c>
      <c r="AF219" s="4">
        <v>0</v>
      </c>
      <c r="AG219" s="4">
        <v>0</v>
      </c>
      <c r="AH219" s="4">
        <v>8954.5348439791051</v>
      </c>
      <c r="AI219" s="4">
        <v>85.740218950514063</v>
      </c>
      <c r="AJ219" s="4">
        <v>45005.479811788813</v>
      </c>
      <c r="AK219" s="7">
        <v>496706.34651270619</v>
      </c>
      <c r="AL219" s="35"/>
      <c r="AM219" s="3">
        <v>2021</v>
      </c>
      <c r="AN219" s="18">
        <v>4.1788913874195251E-4</v>
      </c>
      <c r="AO219" s="18">
        <v>0</v>
      </c>
      <c r="AP219" s="18">
        <v>0.34604779859448304</v>
      </c>
      <c r="AQ219" s="18">
        <v>0.7855225388577437</v>
      </c>
      <c r="AR219" s="18">
        <v>0</v>
      </c>
      <c r="AS219" s="18">
        <v>2.6970155212798402E-4</v>
      </c>
      <c r="AT219" s="18">
        <v>0</v>
      </c>
      <c r="AU219" s="18">
        <v>0</v>
      </c>
      <c r="AV219" s="18">
        <v>1.3431802265968658E-2</v>
      </c>
      <c r="AW219" s="18">
        <v>4.2870109475257027E-5</v>
      </c>
      <c r="AX219" s="18">
        <v>1.8002191924715525E-4</v>
      </c>
      <c r="AY219" s="16">
        <v>1.1459126224377878</v>
      </c>
    </row>
    <row r="220" spans="2:51" x14ac:dyDescent="0.25">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2">
        <v>2022</v>
      </c>
      <c r="Z220" s="4">
        <v>0</v>
      </c>
      <c r="AA220" s="4">
        <v>0</v>
      </c>
      <c r="AB220" s="4">
        <v>244737.97437710606</v>
      </c>
      <c r="AC220" s="4">
        <v>178415.89009770728</v>
      </c>
      <c r="AD220" s="4">
        <v>0</v>
      </c>
      <c r="AE220" s="4">
        <v>82.329685107961268</v>
      </c>
      <c r="AF220" s="4">
        <v>0</v>
      </c>
      <c r="AG220" s="4">
        <v>0</v>
      </c>
      <c r="AH220" s="4">
        <v>12004.21279484805</v>
      </c>
      <c r="AI220" s="4">
        <v>258.21075224741372</v>
      </c>
      <c r="AJ220" s="4">
        <v>53396.85432975091</v>
      </c>
      <c r="AK220" s="7">
        <v>488895.47203676775</v>
      </c>
      <c r="AL220" s="35"/>
      <c r="AM220" s="2">
        <v>2022</v>
      </c>
      <c r="AN220" s="18">
        <v>0</v>
      </c>
      <c r="AO220" s="18">
        <v>0</v>
      </c>
      <c r="AP220" s="18">
        <v>0.34997530335926169</v>
      </c>
      <c r="AQ220" s="18">
        <v>0.69974712096320801</v>
      </c>
      <c r="AR220" s="18">
        <v>0</v>
      </c>
      <c r="AS220" s="18">
        <v>1.4605286138152327E-4</v>
      </c>
      <c r="AT220" s="18">
        <v>0</v>
      </c>
      <c r="AU220" s="18">
        <v>0</v>
      </c>
      <c r="AV220" s="18">
        <v>1.8006319192272073E-2</v>
      </c>
      <c r="AW220" s="18">
        <v>1.2910537612370688E-4</v>
      </c>
      <c r="AX220" s="18">
        <v>2.1358741731900363E-4</v>
      </c>
      <c r="AY220" s="16">
        <v>1.0682174891695659</v>
      </c>
    </row>
    <row r="221" spans="2:51" x14ac:dyDescent="0.25">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3">
        <v>2023</v>
      </c>
      <c r="Z221" s="4">
        <v>0</v>
      </c>
      <c r="AA221" s="4">
        <v>0</v>
      </c>
      <c r="AB221" s="4">
        <v>245073.73897029116</v>
      </c>
      <c r="AC221" s="4">
        <v>156488.19140219313</v>
      </c>
      <c r="AD221" s="4">
        <v>0</v>
      </c>
      <c r="AE221" s="4">
        <v>39.526083506028087</v>
      </c>
      <c r="AF221" s="4">
        <v>0</v>
      </c>
      <c r="AG221" s="4">
        <v>0</v>
      </c>
      <c r="AH221" s="4">
        <v>15565.518927129793</v>
      </c>
      <c r="AI221" s="4">
        <v>518.41052805762547</v>
      </c>
      <c r="AJ221" s="4">
        <v>61939.631220925425</v>
      </c>
      <c r="AK221" s="7">
        <v>479625.01713210309</v>
      </c>
      <c r="AL221" s="35"/>
      <c r="AM221" s="3">
        <v>2023</v>
      </c>
      <c r="AN221" s="18">
        <v>0</v>
      </c>
      <c r="AO221" s="18">
        <v>0</v>
      </c>
      <c r="AP221" s="18">
        <v>0.35045544672751633</v>
      </c>
      <c r="AQ221" s="18">
        <v>0.61374668667940135</v>
      </c>
      <c r="AR221" s="18">
        <v>0</v>
      </c>
      <c r="AS221" s="18">
        <v>7.0119272139693834E-5</v>
      </c>
      <c r="AT221" s="18">
        <v>0</v>
      </c>
      <c r="AU221" s="18">
        <v>0</v>
      </c>
      <c r="AV221" s="18">
        <v>2.3348278390694688E-2</v>
      </c>
      <c r="AW221" s="18">
        <v>2.5920526402881274E-4</v>
      </c>
      <c r="AX221" s="18">
        <v>2.4775852488370171E-4</v>
      </c>
      <c r="AY221" s="16">
        <v>0.98812749485866458</v>
      </c>
    </row>
    <row r="222" spans="2:51" x14ac:dyDescent="0.25">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3">
        <v>2024</v>
      </c>
      <c r="Z222" s="4">
        <v>0</v>
      </c>
      <c r="AA222" s="4">
        <v>0</v>
      </c>
      <c r="AB222" s="4">
        <v>242953.12782383041</v>
      </c>
      <c r="AC222" s="4">
        <v>135074.2325119072</v>
      </c>
      <c r="AD222" s="4">
        <v>0</v>
      </c>
      <c r="AE222" s="4">
        <v>16.590605879529477</v>
      </c>
      <c r="AF222" s="4">
        <v>0</v>
      </c>
      <c r="AG222" s="4">
        <v>0</v>
      </c>
      <c r="AH222" s="4">
        <v>19632.331945269725</v>
      </c>
      <c r="AI222" s="4">
        <v>867.34302514518401</v>
      </c>
      <c r="AJ222" s="4">
        <v>70514.107948271499</v>
      </c>
      <c r="AK222" s="7">
        <v>469057.73386030353</v>
      </c>
      <c r="AL222" s="35"/>
      <c r="AM222" s="3">
        <v>2024</v>
      </c>
      <c r="AN222" s="18">
        <v>0</v>
      </c>
      <c r="AO222" s="18">
        <v>0</v>
      </c>
      <c r="AP222" s="18">
        <v>0.34742297278807749</v>
      </c>
      <c r="AQ222" s="18">
        <v>0.52976113991170004</v>
      </c>
      <c r="AR222" s="18">
        <v>0</v>
      </c>
      <c r="AS222" s="18">
        <v>2.9431734830285291E-5</v>
      </c>
      <c r="AT222" s="18">
        <v>0</v>
      </c>
      <c r="AU222" s="18">
        <v>0</v>
      </c>
      <c r="AV222" s="18">
        <v>2.944849791790459E-2</v>
      </c>
      <c r="AW222" s="18">
        <v>4.3367151257259201E-4</v>
      </c>
      <c r="AX222" s="18">
        <v>2.8205643179308597E-4</v>
      </c>
      <c r="AY222" s="16">
        <v>0.90737777029687805</v>
      </c>
    </row>
    <row r="223" spans="2:51" x14ac:dyDescent="0.25">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3">
        <v>2025</v>
      </c>
      <c r="Z223" s="4">
        <v>0</v>
      </c>
      <c r="AA223" s="4">
        <v>0</v>
      </c>
      <c r="AB223" s="4">
        <v>238408.4054646123</v>
      </c>
      <c r="AC223" s="4">
        <v>114855.47455094662</v>
      </c>
      <c r="AD223" s="4">
        <v>0</v>
      </c>
      <c r="AE223" s="4">
        <v>5.9440315206392631</v>
      </c>
      <c r="AF223" s="4">
        <v>0</v>
      </c>
      <c r="AG223" s="4">
        <v>0</v>
      </c>
      <c r="AH223" s="4">
        <v>24184.460679167452</v>
      </c>
      <c r="AI223" s="4">
        <v>1305.9908872451829</v>
      </c>
      <c r="AJ223" s="4">
        <v>78968.630383336931</v>
      </c>
      <c r="AK223" s="7">
        <v>457728.9059968291</v>
      </c>
      <c r="AL223" s="35"/>
      <c r="AM223" s="3">
        <v>2025</v>
      </c>
      <c r="AN223" s="18">
        <v>0</v>
      </c>
      <c r="AO223" s="18">
        <v>0</v>
      </c>
      <c r="AP223" s="18">
        <v>0.34092401981439563</v>
      </c>
      <c r="AQ223" s="18">
        <v>0.45046317118881263</v>
      </c>
      <c r="AR223" s="18">
        <v>0</v>
      </c>
      <c r="AS223" s="18">
        <v>1.0544711917614054E-5</v>
      </c>
      <c r="AT223" s="18">
        <v>0</v>
      </c>
      <c r="AU223" s="18">
        <v>0</v>
      </c>
      <c r="AV223" s="18">
        <v>3.6276691018751181E-2</v>
      </c>
      <c r="AW223" s="18">
        <v>6.5299544362259143E-4</v>
      </c>
      <c r="AX223" s="18">
        <v>3.1587452153334771E-4</v>
      </c>
      <c r="AY223" s="16">
        <v>0.82864329669903303</v>
      </c>
    </row>
    <row r="224" spans="2:51" x14ac:dyDescent="0.25">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2">
        <v>2026</v>
      </c>
      <c r="Z224" s="4">
        <v>0</v>
      </c>
      <c r="AA224" s="4">
        <v>0</v>
      </c>
      <c r="AB224" s="4">
        <v>229375.88770750648</v>
      </c>
      <c r="AC224" s="4">
        <v>96707.531695109952</v>
      </c>
      <c r="AD224" s="4">
        <v>0</v>
      </c>
      <c r="AE224" s="4">
        <v>1.7888027709525742</v>
      </c>
      <c r="AF224" s="4">
        <v>0</v>
      </c>
      <c r="AG224" s="4">
        <v>0</v>
      </c>
      <c r="AH224" s="4">
        <v>30000.610016677841</v>
      </c>
      <c r="AI224" s="4">
        <v>1826.2458573746326</v>
      </c>
      <c r="AJ224" s="4">
        <v>87577.718211918967</v>
      </c>
      <c r="AK224" s="7">
        <v>445489.7822913588</v>
      </c>
      <c r="AL224" s="35"/>
      <c r="AM224" s="2">
        <v>2026</v>
      </c>
      <c r="AN224" s="18">
        <v>0</v>
      </c>
      <c r="AO224" s="18">
        <v>0</v>
      </c>
      <c r="AP224" s="18">
        <v>0.32800751942173428</v>
      </c>
      <c r="AQ224" s="18">
        <v>0.37928693930822122</v>
      </c>
      <c r="AR224" s="18">
        <v>0</v>
      </c>
      <c r="AS224" s="18">
        <v>3.1733361156698667E-6</v>
      </c>
      <c r="AT224" s="18">
        <v>0</v>
      </c>
      <c r="AU224" s="18">
        <v>0</v>
      </c>
      <c r="AV224" s="18">
        <v>4.5000915025016762E-2</v>
      </c>
      <c r="AW224" s="18">
        <v>9.1312292868731622E-4</v>
      </c>
      <c r="AX224" s="18">
        <v>3.5031087284767586E-4</v>
      </c>
      <c r="AY224" s="16">
        <v>0.75356198089262283</v>
      </c>
    </row>
    <row r="225" spans="2:52" x14ac:dyDescent="0.25">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3">
        <v>2027</v>
      </c>
      <c r="Z225" s="4">
        <v>0</v>
      </c>
      <c r="AA225" s="4">
        <v>0</v>
      </c>
      <c r="AB225" s="4">
        <v>216388.71765991673</v>
      </c>
      <c r="AC225" s="4">
        <v>80579.670579595942</v>
      </c>
      <c r="AD225" s="4">
        <v>0</v>
      </c>
      <c r="AE225" s="4">
        <v>0.4460912854182747</v>
      </c>
      <c r="AF225" s="4">
        <v>0</v>
      </c>
      <c r="AG225" s="4">
        <v>0</v>
      </c>
      <c r="AH225" s="4">
        <v>37021.633362750923</v>
      </c>
      <c r="AI225" s="4">
        <v>2426.7042627239325</v>
      </c>
      <c r="AJ225" s="4">
        <v>96242.113269523077</v>
      </c>
      <c r="AK225" s="7">
        <v>432659.28522579605</v>
      </c>
      <c r="AL225" s="35"/>
      <c r="AM225" s="3">
        <v>2027</v>
      </c>
      <c r="AN225" s="18">
        <v>0</v>
      </c>
      <c r="AO225" s="18">
        <v>0</v>
      </c>
      <c r="AP225" s="18">
        <v>0.30943586625368097</v>
      </c>
      <c r="AQ225" s="18">
        <v>0.31603346801317533</v>
      </c>
      <c r="AR225" s="18">
        <v>0</v>
      </c>
      <c r="AS225" s="18">
        <v>7.9136594033201941E-7</v>
      </c>
      <c r="AT225" s="18">
        <v>0</v>
      </c>
      <c r="AU225" s="18">
        <v>0</v>
      </c>
      <c r="AV225" s="18">
        <v>5.5532450044126387E-2</v>
      </c>
      <c r="AW225" s="18">
        <v>1.2133521313619662E-3</v>
      </c>
      <c r="AX225" s="18">
        <v>3.8496845307809231E-4</v>
      </c>
      <c r="AY225" s="16">
        <v>0.68260089626136311</v>
      </c>
    </row>
    <row r="226" spans="2:52" x14ac:dyDescent="0.25">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2">
        <v>2028</v>
      </c>
      <c r="Z226" s="4">
        <v>0</v>
      </c>
      <c r="AA226" s="4">
        <v>0</v>
      </c>
      <c r="AB226" s="4">
        <v>199561.73514198852</v>
      </c>
      <c r="AC226" s="4">
        <v>66784.655324957086</v>
      </c>
      <c r="AD226" s="4">
        <v>0</v>
      </c>
      <c r="AE226" s="4">
        <v>9.1167264288592717E-2</v>
      </c>
      <c r="AF226" s="4">
        <v>0</v>
      </c>
      <c r="AG226" s="4">
        <v>0</v>
      </c>
      <c r="AH226" s="4">
        <v>45170.615614700931</v>
      </c>
      <c r="AI226" s="4">
        <v>3104.6215126448628</v>
      </c>
      <c r="AJ226" s="4">
        <v>104883.87327593083</v>
      </c>
      <c r="AK226" s="7">
        <v>419505.59203748649</v>
      </c>
      <c r="AL226" s="35"/>
      <c r="AM226" s="2">
        <v>2028</v>
      </c>
      <c r="AN226" s="18">
        <v>0</v>
      </c>
      <c r="AO226" s="18">
        <v>0</v>
      </c>
      <c r="AP226" s="18">
        <v>0.28537328125304356</v>
      </c>
      <c r="AQ226" s="18">
        <v>0.26192941818448168</v>
      </c>
      <c r="AR226" s="18">
        <v>0</v>
      </c>
      <c r="AS226" s="18">
        <v>1.6173072684796346E-7</v>
      </c>
      <c r="AT226" s="18">
        <v>0</v>
      </c>
      <c r="AU226" s="18">
        <v>0</v>
      </c>
      <c r="AV226" s="18">
        <v>6.7755923422051403E-2</v>
      </c>
      <c r="AW226" s="18">
        <v>1.5523107563224314E-3</v>
      </c>
      <c r="AX226" s="18">
        <v>4.1953549310372334E-4</v>
      </c>
      <c r="AY226" s="16">
        <v>0.61703063083972953</v>
      </c>
    </row>
    <row r="227" spans="2:52" x14ac:dyDescent="0.25">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3">
        <v>2029</v>
      </c>
      <c r="Z227" s="4">
        <v>0</v>
      </c>
      <c r="AA227" s="4">
        <v>0</v>
      </c>
      <c r="AB227" s="4">
        <v>178973.78545336475</v>
      </c>
      <c r="AC227" s="4">
        <v>55321.801321892417</v>
      </c>
      <c r="AD227" s="4">
        <v>0</v>
      </c>
      <c r="AE227" s="4">
        <v>1.5132355783746542E-2</v>
      </c>
      <c r="AF227" s="4">
        <v>0</v>
      </c>
      <c r="AG227" s="4">
        <v>0</v>
      </c>
      <c r="AH227" s="4">
        <v>54318.07200958165</v>
      </c>
      <c r="AI227" s="4">
        <v>3854.5543719862731</v>
      </c>
      <c r="AJ227" s="4">
        <v>113532.08638626982</v>
      </c>
      <c r="AK227" s="7">
        <v>406000.31467545067</v>
      </c>
      <c r="AL227" s="35"/>
      <c r="AM227" s="3">
        <v>2029</v>
      </c>
      <c r="AN227" s="18">
        <v>0</v>
      </c>
      <c r="AO227" s="18">
        <v>0</v>
      </c>
      <c r="AP227" s="18">
        <v>0.25593251319831162</v>
      </c>
      <c r="AQ227" s="18">
        <v>0.21697210478446208</v>
      </c>
      <c r="AR227" s="18">
        <v>0</v>
      </c>
      <c r="AS227" s="18">
        <v>2.6844799160366364E-8</v>
      </c>
      <c r="AT227" s="18">
        <v>0</v>
      </c>
      <c r="AU227" s="18">
        <v>0</v>
      </c>
      <c r="AV227" s="18">
        <v>8.1477108014372482E-2</v>
      </c>
      <c r="AW227" s="18">
        <v>1.9272771859931365E-3</v>
      </c>
      <c r="AX227" s="18">
        <v>4.5412834554507924E-4</v>
      </c>
      <c r="AY227" s="16">
        <v>0.55676315837348356</v>
      </c>
    </row>
    <row r="228" spans="2:52" x14ac:dyDescent="0.25">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6">
        <v>2030</v>
      </c>
      <c r="Z228" s="5">
        <v>0</v>
      </c>
      <c r="AA228" s="5">
        <v>0</v>
      </c>
      <c r="AB228" s="5">
        <v>154970.20341057068</v>
      </c>
      <c r="AC228" s="5">
        <v>45466.804902950797</v>
      </c>
      <c r="AD228" s="5">
        <v>0</v>
      </c>
      <c r="AE228" s="5">
        <v>2.0253694234879443E-3</v>
      </c>
      <c r="AF228" s="5">
        <v>0</v>
      </c>
      <c r="AG228" s="5">
        <v>0</v>
      </c>
      <c r="AH228" s="5">
        <v>64413.015917889585</v>
      </c>
      <c r="AI228" s="5">
        <v>4667.1099025164986</v>
      </c>
      <c r="AJ228" s="5">
        <v>122345.48255190818</v>
      </c>
      <c r="AK228" s="8">
        <v>391862.61871120514</v>
      </c>
      <c r="AL228" s="11"/>
      <c r="AM228" s="6">
        <v>2030</v>
      </c>
      <c r="AN228" s="19">
        <v>0</v>
      </c>
      <c r="AO228" s="19">
        <v>0</v>
      </c>
      <c r="AP228" s="19">
        <v>0.22160739087711609</v>
      </c>
      <c r="AQ228" s="19">
        <v>0.17832080882937304</v>
      </c>
      <c r="AR228" s="19">
        <v>0</v>
      </c>
      <c r="AS228" s="19">
        <v>3.5930053572676129E-9</v>
      </c>
      <c r="AT228" s="19">
        <v>0</v>
      </c>
      <c r="AU228" s="19">
        <v>0</v>
      </c>
      <c r="AV228" s="19">
        <v>9.6619523876834382E-2</v>
      </c>
      <c r="AW228" s="19">
        <v>2.3335549512582491E-3</v>
      </c>
      <c r="AX228" s="19">
        <v>4.8938193020763271E-4</v>
      </c>
      <c r="AY228" s="17">
        <v>0.49937066405779473</v>
      </c>
      <c r="AZ228" s="11"/>
    </row>
    <row r="229" spans="2:52" x14ac:dyDescent="0.25">
      <c r="B229" s="42"/>
      <c r="C229" s="42"/>
      <c r="D229" s="42"/>
      <c r="E229" s="42"/>
      <c r="F229" s="42"/>
      <c r="G229" s="42"/>
      <c r="H229" s="42"/>
      <c r="I229" s="42"/>
      <c r="J229" s="42"/>
      <c r="K229" s="42"/>
      <c r="L229" s="42"/>
      <c r="M229" s="42"/>
      <c r="N229" s="42"/>
      <c r="O229" s="42"/>
      <c r="P229" s="42"/>
      <c r="Q229" s="42"/>
      <c r="R229" s="42"/>
      <c r="S229" s="42"/>
      <c r="T229" s="42"/>
      <c r="U229" s="42"/>
      <c r="V229" s="42"/>
      <c r="W229" s="42"/>
      <c r="X229" s="42">
        <v>1</v>
      </c>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row>
    <row r="230" spans="2:52" x14ac:dyDescent="0.25">
      <c r="B230" s="42"/>
      <c r="C230" s="42"/>
      <c r="D230" s="42"/>
      <c r="E230" s="42"/>
      <c r="F230" s="42"/>
      <c r="G230" s="42"/>
      <c r="H230" s="42"/>
      <c r="I230" s="42"/>
      <c r="J230" s="42"/>
      <c r="K230" s="42"/>
      <c r="L230" s="42"/>
      <c r="M230" s="42"/>
      <c r="N230" s="42"/>
      <c r="O230" s="42"/>
      <c r="P230" s="42"/>
      <c r="Q230" s="42"/>
      <c r="R230" s="42"/>
      <c r="S230" s="42"/>
      <c r="T230" s="42"/>
      <c r="U230" s="42"/>
      <c r="V230" s="42"/>
      <c r="W230" s="42"/>
      <c r="X230" s="42">
        <v>2</v>
      </c>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row>
    <row r="231" spans="2:52" x14ac:dyDescent="0.25">
      <c r="B231" s="42"/>
      <c r="C231" s="42"/>
      <c r="D231" s="42"/>
      <c r="E231" s="42"/>
      <c r="F231" s="42"/>
      <c r="G231" s="42"/>
      <c r="H231" s="42"/>
      <c r="I231" s="42"/>
      <c r="J231" s="42"/>
      <c r="K231" s="42"/>
      <c r="L231" s="42"/>
      <c r="M231" s="42"/>
      <c r="N231" s="42"/>
      <c r="O231" s="42"/>
      <c r="P231" s="42"/>
      <c r="Q231" s="42"/>
      <c r="R231" s="42"/>
      <c r="S231" s="42"/>
      <c r="T231" s="42"/>
      <c r="U231" s="42"/>
      <c r="V231" s="42"/>
      <c r="W231" s="42"/>
      <c r="X231" s="42">
        <v>3</v>
      </c>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row>
    <row r="232" spans="2:52" x14ac:dyDescent="0.25">
      <c r="B232" s="42"/>
      <c r="C232" s="42"/>
      <c r="D232" s="42"/>
      <c r="E232" s="42"/>
      <c r="F232" s="42"/>
      <c r="G232" s="42"/>
      <c r="H232" s="42"/>
      <c r="I232" s="42"/>
      <c r="J232" s="42"/>
      <c r="K232" s="42"/>
      <c r="L232" s="42"/>
      <c r="M232" s="42"/>
      <c r="N232" s="42"/>
      <c r="O232" s="42"/>
      <c r="P232" s="42"/>
      <c r="Q232" s="42"/>
      <c r="R232" s="42"/>
      <c r="S232" s="42"/>
      <c r="T232" s="42"/>
      <c r="U232" s="42"/>
      <c r="V232" s="42"/>
      <c r="W232" s="42"/>
      <c r="X232" s="42">
        <v>4</v>
      </c>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row>
    <row r="233" spans="2:52" x14ac:dyDescent="0.25">
      <c r="B233" s="42"/>
      <c r="C233" s="42"/>
      <c r="D233" s="42"/>
      <c r="E233" s="42"/>
      <c r="F233" s="42"/>
      <c r="G233" s="42"/>
      <c r="H233" s="42"/>
      <c r="I233" s="42"/>
      <c r="J233" s="42"/>
      <c r="K233" s="42"/>
      <c r="L233" s="42"/>
      <c r="M233" s="42"/>
      <c r="N233" s="42"/>
      <c r="O233" s="42"/>
      <c r="P233" s="42"/>
      <c r="Q233" s="42"/>
      <c r="R233" s="42"/>
      <c r="S233" s="42"/>
      <c r="T233" s="42"/>
      <c r="U233" s="42"/>
      <c r="V233" s="42"/>
      <c r="W233" s="42"/>
      <c r="X233" s="42">
        <v>5</v>
      </c>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row>
    <row r="234" spans="2:52" x14ac:dyDescent="0.25">
      <c r="B234" s="42"/>
      <c r="C234" s="42"/>
      <c r="D234" s="42"/>
      <c r="E234" s="42"/>
      <c r="F234" s="42"/>
      <c r="G234" s="42"/>
      <c r="H234" s="42"/>
      <c r="I234" s="42"/>
      <c r="J234" s="42"/>
      <c r="K234" s="42"/>
      <c r="L234" s="42"/>
      <c r="M234" s="42"/>
      <c r="N234" s="42"/>
      <c r="O234" s="42"/>
      <c r="P234" s="42"/>
      <c r="Q234" s="42"/>
      <c r="R234" s="42"/>
      <c r="S234" s="42"/>
      <c r="T234" s="42"/>
      <c r="U234" s="42"/>
      <c r="V234" s="42"/>
      <c r="W234" s="42"/>
      <c r="X234" s="42">
        <v>6</v>
      </c>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row>
    <row r="235" spans="2:52" x14ac:dyDescent="0.25">
      <c r="B235" s="42" t="s">
        <v>163</v>
      </c>
      <c r="C235" s="42"/>
      <c r="D235" s="42"/>
      <c r="E235" s="42"/>
      <c r="F235" s="42"/>
      <c r="G235" s="42"/>
      <c r="H235" s="42"/>
      <c r="I235" s="42"/>
      <c r="J235" s="42"/>
      <c r="K235" s="42"/>
      <c r="L235" s="42"/>
      <c r="M235" s="42"/>
      <c r="N235" s="42"/>
      <c r="O235" s="42"/>
      <c r="P235" s="42"/>
      <c r="Q235" s="42"/>
      <c r="R235" s="42"/>
      <c r="S235" s="42"/>
      <c r="T235" s="42"/>
      <c r="U235" s="42"/>
      <c r="V235" s="42"/>
      <c r="W235" s="42"/>
      <c r="X235" s="42"/>
      <c r="Y235" s="33" t="s">
        <v>18</v>
      </c>
      <c r="Z235" s="33"/>
      <c r="AA235" s="33"/>
      <c r="AB235" s="33"/>
      <c r="AC235" s="33"/>
      <c r="AD235" s="33"/>
      <c r="AE235" s="33"/>
      <c r="AF235" s="33"/>
      <c r="AG235" s="33"/>
      <c r="AH235" s="33"/>
      <c r="AI235" s="33"/>
      <c r="AJ235" s="33"/>
      <c r="AK235" s="33"/>
      <c r="AL235" s="33"/>
      <c r="AM235" s="33" t="s">
        <v>126</v>
      </c>
      <c r="AN235" s="33"/>
      <c r="AO235" s="33"/>
      <c r="AP235" s="33"/>
      <c r="AQ235" s="33"/>
      <c r="AR235" s="33"/>
      <c r="AS235" s="33"/>
      <c r="AT235" s="33"/>
      <c r="AU235" s="33"/>
      <c r="AV235" s="33"/>
      <c r="AW235" s="33"/>
      <c r="AX235" s="33"/>
      <c r="AY235" s="33"/>
    </row>
    <row r="236" spans="2:52" ht="15.75" x14ac:dyDescent="0.25">
      <c r="B236" s="14" t="s">
        <v>240</v>
      </c>
      <c r="C236" s="58" t="s">
        <v>22</v>
      </c>
      <c r="D236" s="42"/>
      <c r="E236" s="42"/>
      <c r="F236" s="42"/>
      <c r="G236" s="42"/>
      <c r="H236" s="42"/>
      <c r="I236" s="42"/>
      <c r="J236" s="42"/>
      <c r="K236" s="42"/>
      <c r="L236" s="42"/>
      <c r="M236" s="42"/>
      <c r="N236" s="42"/>
      <c r="O236" s="42"/>
      <c r="P236" s="42"/>
      <c r="Q236" s="42"/>
      <c r="R236" s="42"/>
      <c r="S236" s="42"/>
      <c r="T236" s="42"/>
      <c r="U236" s="42"/>
      <c r="V236" s="42"/>
      <c r="W236" s="42"/>
      <c r="X236" s="42"/>
      <c r="Y236" s="43"/>
      <c r="Z236" s="40" t="s">
        <v>1</v>
      </c>
      <c r="AA236" s="40" t="s">
        <v>2</v>
      </c>
      <c r="AB236" s="40" t="s">
        <v>3</v>
      </c>
      <c r="AC236" s="40" t="s">
        <v>4</v>
      </c>
      <c r="AD236" s="40" t="s">
        <v>5</v>
      </c>
      <c r="AE236" s="40" t="s">
        <v>6</v>
      </c>
      <c r="AF236" s="40" t="s">
        <v>7</v>
      </c>
      <c r="AG236" s="40" t="s">
        <v>8</v>
      </c>
      <c r="AH236" s="40" t="s">
        <v>15</v>
      </c>
      <c r="AI236" s="40" t="s">
        <v>16</v>
      </c>
      <c r="AJ236" s="40" t="s">
        <v>17</v>
      </c>
      <c r="AK236" s="40" t="s">
        <v>0</v>
      </c>
      <c r="AL236" s="33"/>
      <c r="AM236" s="39"/>
      <c r="AN236" s="40" t="s">
        <v>1</v>
      </c>
      <c r="AO236" s="40" t="s">
        <v>2</v>
      </c>
      <c r="AP236" s="40" t="s">
        <v>3</v>
      </c>
      <c r="AQ236" s="40" t="s">
        <v>4</v>
      </c>
      <c r="AR236" s="40" t="s">
        <v>5</v>
      </c>
      <c r="AS236" s="40" t="s">
        <v>6</v>
      </c>
      <c r="AT236" s="40" t="s">
        <v>7</v>
      </c>
      <c r="AU236" s="40" t="s">
        <v>8</v>
      </c>
      <c r="AV236" s="40" t="s">
        <v>15</v>
      </c>
      <c r="AW236" s="40" t="s">
        <v>16</v>
      </c>
      <c r="AX236" s="40" t="s">
        <v>17</v>
      </c>
      <c r="AY236" s="41" t="s">
        <v>0</v>
      </c>
    </row>
    <row r="237" spans="2:52" x14ac:dyDescent="0.25">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2">
        <v>2018</v>
      </c>
      <c r="Z237" s="4">
        <v>165195.71616107551</v>
      </c>
      <c r="AA237" s="4">
        <v>0</v>
      </c>
      <c r="AB237" s="4">
        <v>1014093.0649034498</v>
      </c>
      <c r="AC237" s="4">
        <v>2718258.2041406566</v>
      </c>
      <c r="AD237" s="4">
        <v>43059.925310512604</v>
      </c>
      <c r="AE237" s="4">
        <v>107633.0355899945</v>
      </c>
      <c r="AF237" s="4">
        <v>0</v>
      </c>
      <c r="AG237" s="4">
        <v>0</v>
      </c>
      <c r="AH237" s="4">
        <v>90665.658963934853</v>
      </c>
      <c r="AI237" s="4">
        <v>1334.0351587025007</v>
      </c>
      <c r="AJ237" s="4">
        <v>1936.2452814392745</v>
      </c>
      <c r="AK237" s="7">
        <v>4142175.8855097657</v>
      </c>
      <c r="AL237" s="35"/>
      <c r="AM237" s="2">
        <v>2018</v>
      </c>
      <c r="AN237" s="18">
        <v>0.2990042462515467</v>
      </c>
      <c r="AO237" s="18">
        <v>0</v>
      </c>
      <c r="AP237" s="18">
        <v>1.4501530828119333</v>
      </c>
      <c r="AQ237" s="18">
        <v>10.661008676639655</v>
      </c>
      <c r="AR237" s="18">
        <v>8.9909124048350317E-2</v>
      </c>
      <c r="AS237" s="18">
        <v>0.19094100513665024</v>
      </c>
      <c r="AT237" s="18">
        <v>0</v>
      </c>
      <c r="AU237" s="18">
        <v>0</v>
      </c>
      <c r="AV237" s="18">
        <v>0.13599848844590229</v>
      </c>
      <c r="AW237" s="18">
        <v>6.6701757935125035E-4</v>
      </c>
      <c r="AX237" s="18">
        <v>7.7449811257570988E-6</v>
      </c>
      <c r="AY237" s="16">
        <v>12.827689385894518</v>
      </c>
    </row>
    <row r="238" spans="2:52" x14ac:dyDescent="0.25">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3">
        <v>2019</v>
      </c>
      <c r="Z238" s="4">
        <v>135287.42920495343</v>
      </c>
      <c r="AA238" s="4">
        <v>0</v>
      </c>
      <c r="AB238" s="4">
        <v>1096954.7199672598</v>
      </c>
      <c r="AC238" s="4">
        <v>2663225.5332862562</v>
      </c>
      <c r="AD238" s="4">
        <v>52733.680467991493</v>
      </c>
      <c r="AE238" s="4">
        <v>103815.71200546499</v>
      </c>
      <c r="AF238" s="4">
        <v>0</v>
      </c>
      <c r="AG238" s="4">
        <v>0</v>
      </c>
      <c r="AH238" s="4">
        <v>89922.428162992699</v>
      </c>
      <c r="AI238" s="4">
        <v>2676.8785694172739</v>
      </c>
      <c r="AJ238" s="4">
        <v>2424.6343377123876</v>
      </c>
      <c r="AK238" s="7">
        <v>4147041.0160020487</v>
      </c>
      <c r="AL238" s="35"/>
      <c r="AM238" s="3">
        <v>2019</v>
      </c>
      <c r="AN238" s="18">
        <v>0.2448702468609657</v>
      </c>
      <c r="AO238" s="18">
        <v>0</v>
      </c>
      <c r="AP238" s="18">
        <v>1.5686452495531815</v>
      </c>
      <c r="AQ238" s="18">
        <v>10.445170541548697</v>
      </c>
      <c r="AR238" s="18">
        <v>0.11010792481716623</v>
      </c>
      <c r="AS238" s="18">
        <v>0.18416907309769487</v>
      </c>
      <c r="AT238" s="18">
        <v>0</v>
      </c>
      <c r="AU238" s="18">
        <v>0</v>
      </c>
      <c r="AV238" s="18">
        <v>0.13488364224448904</v>
      </c>
      <c r="AW238" s="18">
        <v>1.338439284708637E-3</v>
      </c>
      <c r="AX238" s="18">
        <v>9.6985373508495509E-6</v>
      </c>
      <c r="AY238" s="16">
        <v>12.689194815944255</v>
      </c>
    </row>
    <row r="239" spans="2:52" x14ac:dyDescent="0.25">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2">
        <v>2020</v>
      </c>
      <c r="Z239" s="4">
        <v>107969.18784209501</v>
      </c>
      <c r="AA239" s="4">
        <v>0</v>
      </c>
      <c r="AB239" s="4">
        <v>1183231.788425805</v>
      </c>
      <c r="AC239" s="4">
        <v>2594767.0275720982</v>
      </c>
      <c r="AD239" s="4">
        <v>64165.305257208784</v>
      </c>
      <c r="AE239" s="4">
        <v>110191.63529166</v>
      </c>
      <c r="AF239" s="4">
        <v>0</v>
      </c>
      <c r="AG239" s="4">
        <v>0</v>
      </c>
      <c r="AH239" s="4">
        <v>90236.079893037502</v>
      </c>
      <c r="AI239" s="4">
        <v>4476.199216881022</v>
      </c>
      <c r="AJ239" s="4">
        <v>2998.3696584199984</v>
      </c>
      <c r="AK239" s="7">
        <v>4158035.5931572057</v>
      </c>
      <c r="AL239" s="35"/>
      <c r="AM239" s="2">
        <v>2020</v>
      </c>
      <c r="AN239" s="18">
        <v>0.19542422999419198</v>
      </c>
      <c r="AO239" s="18">
        <v>0</v>
      </c>
      <c r="AP239" s="18">
        <v>1.6920214574489012</v>
      </c>
      <c r="AQ239" s="18">
        <v>10.17667628213777</v>
      </c>
      <c r="AR239" s="18">
        <v>0.13397715737705193</v>
      </c>
      <c r="AS239" s="18">
        <v>0.19547996100740483</v>
      </c>
      <c r="AT239" s="18">
        <v>0</v>
      </c>
      <c r="AU239" s="18">
        <v>0</v>
      </c>
      <c r="AV239" s="18">
        <v>0.13535411983955625</v>
      </c>
      <c r="AW239" s="18">
        <v>2.238099608440511E-3</v>
      </c>
      <c r="AX239" s="18">
        <v>1.1993478633679994E-5</v>
      </c>
      <c r="AY239" s="16">
        <v>12.53118330089195</v>
      </c>
    </row>
    <row r="240" spans="2:52" x14ac:dyDescent="0.25">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3">
        <v>2021</v>
      </c>
      <c r="Z240" s="4">
        <v>83544.046967227041</v>
      </c>
      <c r="AA240" s="4">
        <v>0</v>
      </c>
      <c r="AB240" s="4">
        <v>1258779.3122247285</v>
      </c>
      <c r="AC240" s="4">
        <v>2511106.2853087834</v>
      </c>
      <c r="AD240" s="4">
        <v>75047.531271221276</v>
      </c>
      <c r="AE240" s="4">
        <v>115972.96127206727</v>
      </c>
      <c r="AF240" s="4">
        <v>0</v>
      </c>
      <c r="AG240" s="4">
        <v>0</v>
      </c>
      <c r="AH240" s="4">
        <v>101903.51452142505</v>
      </c>
      <c r="AI240" s="4">
        <v>14217.196979048727</v>
      </c>
      <c r="AJ240" s="4">
        <v>6037.086567514526</v>
      </c>
      <c r="AK240" s="7">
        <v>4166607.9351120158</v>
      </c>
      <c r="AL240" s="35"/>
      <c r="AM240" s="3">
        <v>2021</v>
      </c>
      <c r="AN240" s="18">
        <v>0.15121472501068095</v>
      </c>
      <c r="AO240" s="18">
        <v>0</v>
      </c>
      <c r="AP240" s="18">
        <v>1.8000544164813619</v>
      </c>
      <c r="AQ240" s="18">
        <v>9.848558850981048</v>
      </c>
      <c r="AR240" s="18">
        <v>0.15669924529431004</v>
      </c>
      <c r="AS240" s="18">
        <v>0.20573603329664733</v>
      </c>
      <c r="AT240" s="18">
        <v>0</v>
      </c>
      <c r="AU240" s="18">
        <v>0</v>
      </c>
      <c r="AV240" s="18">
        <v>0.15285527178213756</v>
      </c>
      <c r="AW240" s="18">
        <v>7.1085984895243636E-3</v>
      </c>
      <c r="AX240" s="18">
        <v>2.4148346270058105E-5</v>
      </c>
      <c r="AY240" s="16">
        <v>12.322251289681981</v>
      </c>
    </row>
    <row r="241" spans="2:52" x14ac:dyDescent="0.25">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2">
        <v>2022</v>
      </c>
      <c r="Z241" s="4">
        <v>62261.501565986677</v>
      </c>
      <c r="AA241" s="4">
        <v>0</v>
      </c>
      <c r="AB241" s="4">
        <v>1322837.9243815804</v>
      </c>
      <c r="AC241" s="4">
        <v>2412820.4933623322</v>
      </c>
      <c r="AD241" s="4">
        <v>85314.765399227952</v>
      </c>
      <c r="AE241" s="4">
        <v>121184.20007060903</v>
      </c>
      <c r="AF241" s="4">
        <v>0</v>
      </c>
      <c r="AG241" s="4">
        <v>0</v>
      </c>
      <c r="AH241" s="4">
        <v>125085.93635176374</v>
      </c>
      <c r="AI241" s="4">
        <v>32042.001310855383</v>
      </c>
      <c r="AJ241" s="4">
        <v>11574.004758538589</v>
      </c>
      <c r="AK241" s="7">
        <v>4173120.8272008933</v>
      </c>
      <c r="AL241" s="35"/>
      <c r="AM241" s="2">
        <v>2022</v>
      </c>
      <c r="AN241" s="18">
        <v>0.11269331783443588</v>
      </c>
      <c r="AO241" s="18">
        <v>0</v>
      </c>
      <c r="AP241" s="18">
        <v>1.8916582318656598</v>
      </c>
      <c r="AQ241" s="18">
        <v>9.4630819749670678</v>
      </c>
      <c r="AR241" s="18">
        <v>0.17813723015358796</v>
      </c>
      <c r="AS241" s="18">
        <v>0.21498077092526041</v>
      </c>
      <c r="AT241" s="18">
        <v>0</v>
      </c>
      <c r="AU241" s="18">
        <v>0</v>
      </c>
      <c r="AV241" s="18">
        <v>0.18762890452764561</v>
      </c>
      <c r="AW241" s="18">
        <v>1.6021000655427692E-2</v>
      </c>
      <c r="AX241" s="18">
        <v>4.6296019034154358E-5</v>
      </c>
      <c r="AY241" s="16">
        <v>12.064247726948121</v>
      </c>
    </row>
    <row r="242" spans="2:52" x14ac:dyDescent="0.25">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3">
        <v>2023</v>
      </c>
      <c r="Z242" s="4">
        <v>44309.327308423715</v>
      </c>
      <c r="AA242" s="4">
        <v>0</v>
      </c>
      <c r="AB242" s="4">
        <v>1374991.3187600635</v>
      </c>
      <c r="AC242" s="4">
        <v>2300420.3434546585</v>
      </c>
      <c r="AD242" s="4">
        <v>94844.997667031261</v>
      </c>
      <c r="AE242" s="4">
        <v>125815.14916833816</v>
      </c>
      <c r="AF242" s="4">
        <v>0</v>
      </c>
      <c r="AG242" s="4">
        <v>0</v>
      </c>
      <c r="AH242" s="4">
        <v>159914.43272507132</v>
      </c>
      <c r="AI242" s="4">
        <v>58095.188522674522</v>
      </c>
      <c r="AJ242" s="4">
        <v>19636.957928406006</v>
      </c>
      <c r="AK242" s="7">
        <v>4178027.7155346675</v>
      </c>
      <c r="AL242" s="35"/>
      <c r="AM242" s="3">
        <v>2023</v>
      </c>
      <c r="AN242" s="18">
        <v>8.0199882428246924E-2</v>
      </c>
      <c r="AO242" s="18">
        <v>0</v>
      </c>
      <c r="AP242" s="18">
        <v>1.9662375858268908</v>
      </c>
      <c r="AQ242" s="18">
        <v>9.0222485870291713</v>
      </c>
      <c r="AR242" s="18">
        <v>0.19803635512876125</v>
      </c>
      <c r="AS242" s="18">
        <v>0.22319607462463192</v>
      </c>
      <c r="AT242" s="18">
        <v>0</v>
      </c>
      <c r="AU242" s="18">
        <v>0</v>
      </c>
      <c r="AV242" s="18">
        <v>0.239871649087607</v>
      </c>
      <c r="AW242" s="18">
        <v>2.904759426133726E-2</v>
      </c>
      <c r="AX242" s="18">
        <v>7.8547831713624016E-5</v>
      </c>
      <c r="AY242" s="16">
        <v>11.758916276218363</v>
      </c>
    </row>
    <row r="243" spans="2:52" x14ac:dyDescent="0.25">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3">
        <v>2024</v>
      </c>
      <c r="Z243" s="4">
        <v>29776.47710800913</v>
      </c>
      <c r="AA243" s="4">
        <v>0</v>
      </c>
      <c r="AB243" s="4">
        <v>1414801.6538763351</v>
      </c>
      <c r="AC243" s="4">
        <v>2174447.229469338</v>
      </c>
      <c r="AD243" s="4">
        <v>103540.89820388594</v>
      </c>
      <c r="AE243" s="4">
        <v>129873.42165989087</v>
      </c>
      <c r="AF243" s="4">
        <v>0</v>
      </c>
      <c r="AG243" s="4">
        <v>0</v>
      </c>
      <c r="AH243" s="4">
        <v>206516.61317036618</v>
      </c>
      <c r="AI243" s="4">
        <v>92523.808882939353</v>
      </c>
      <c r="AJ243" s="4">
        <v>30253.578412982017</v>
      </c>
      <c r="AK243" s="7">
        <v>4181733.6807837468</v>
      </c>
      <c r="AL243" s="35"/>
      <c r="AM243" s="3">
        <v>2024</v>
      </c>
      <c r="AN243" s="18">
        <v>5.3895423565496529E-2</v>
      </c>
      <c r="AO243" s="18">
        <v>0</v>
      </c>
      <c r="AP243" s="18">
        <v>2.0231663650431591</v>
      </c>
      <c r="AQ243" s="18">
        <v>8.5281820339787444</v>
      </c>
      <c r="AR243" s="18">
        <v>0.21619339544971386</v>
      </c>
      <c r="AS243" s="18">
        <v>0.2303954500246464</v>
      </c>
      <c r="AT243" s="18">
        <v>0</v>
      </c>
      <c r="AU243" s="18">
        <v>0</v>
      </c>
      <c r="AV243" s="18">
        <v>0.30977491975554927</v>
      </c>
      <c r="AW243" s="18">
        <v>4.626190444146968E-2</v>
      </c>
      <c r="AX243" s="18">
        <v>1.2101431365192807E-4</v>
      </c>
      <c r="AY243" s="16">
        <v>11.407990506572434</v>
      </c>
    </row>
    <row r="244" spans="2:52" x14ac:dyDescent="0.25">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3">
        <v>2025</v>
      </c>
      <c r="Z244" s="4">
        <v>18608.725874531418</v>
      </c>
      <c r="AA244" s="4">
        <v>0</v>
      </c>
      <c r="AB244" s="4">
        <v>1441815.7406793784</v>
      </c>
      <c r="AC244" s="4">
        <v>2035316.7433352964</v>
      </c>
      <c r="AD244" s="4">
        <v>111366.51369654422</v>
      </c>
      <c r="AE244" s="4">
        <v>133390.27645164117</v>
      </c>
      <c r="AF244" s="4">
        <v>0</v>
      </c>
      <c r="AG244" s="4">
        <v>0</v>
      </c>
      <c r="AH244" s="4">
        <v>265015.82901386847</v>
      </c>
      <c r="AI244" s="4">
        <v>135477.32995698019</v>
      </c>
      <c r="AJ244" s="4">
        <v>43451.765192512408</v>
      </c>
      <c r="AK244" s="7">
        <v>4184442.9242007528</v>
      </c>
      <c r="AL244" s="35"/>
      <c r="AM244" s="3">
        <v>2025</v>
      </c>
      <c r="AN244" s="18">
        <v>3.3681793832901867E-2</v>
      </c>
      <c r="AO244" s="18">
        <v>0</v>
      </c>
      <c r="AP244" s="18">
        <v>2.0617965091715114</v>
      </c>
      <c r="AQ244" s="18">
        <v>7.9825122673610327</v>
      </c>
      <c r="AR244" s="18">
        <v>0.23253328059838432</v>
      </c>
      <c r="AS244" s="18">
        <v>0.23663435042521144</v>
      </c>
      <c r="AT244" s="18">
        <v>0</v>
      </c>
      <c r="AU244" s="18">
        <v>0</v>
      </c>
      <c r="AV244" s="18">
        <v>0.39752374352080266</v>
      </c>
      <c r="AW244" s="18">
        <v>6.7738664978490098E-2</v>
      </c>
      <c r="AX244" s="18">
        <v>1.7380706077004963E-4</v>
      </c>
      <c r="AY244" s="16">
        <v>11.012594416949103</v>
      </c>
    </row>
    <row r="245" spans="2:52" x14ac:dyDescent="0.25">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2">
        <v>2026</v>
      </c>
      <c r="Z245" s="4">
        <v>10629.934679432896</v>
      </c>
      <c r="AA245" s="4">
        <v>0</v>
      </c>
      <c r="AB245" s="4">
        <v>1452858.5788918147</v>
      </c>
      <c r="AC245" s="4">
        <v>1887774.7729776609</v>
      </c>
      <c r="AD245" s="4">
        <v>116800.91369411982</v>
      </c>
      <c r="AE245" s="4">
        <v>134910.82372841614</v>
      </c>
      <c r="AF245" s="4">
        <v>0</v>
      </c>
      <c r="AG245" s="4">
        <v>0</v>
      </c>
      <c r="AH245" s="4">
        <v>334777.59910952748</v>
      </c>
      <c r="AI245" s="4">
        <v>188727.99888036912</v>
      </c>
      <c r="AJ245" s="4">
        <v>59487.228209485525</v>
      </c>
      <c r="AK245" s="7">
        <v>4185967.850170827</v>
      </c>
      <c r="AL245" s="35"/>
      <c r="AM245" s="2">
        <v>2026</v>
      </c>
      <c r="AN245" s="18">
        <v>1.9240181769773542E-2</v>
      </c>
      <c r="AO245" s="18">
        <v>0</v>
      </c>
      <c r="AP245" s="18">
        <v>2.0775877678152952</v>
      </c>
      <c r="AQ245" s="18">
        <v>7.4038526596183862</v>
      </c>
      <c r="AR245" s="18">
        <v>0.24388030779332218</v>
      </c>
      <c r="AS245" s="18">
        <v>0.23933180129421022</v>
      </c>
      <c r="AT245" s="18">
        <v>0</v>
      </c>
      <c r="AU245" s="18">
        <v>0</v>
      </c>
      <c r="AV245" s="18">
        <v>0.50216639866429125</v>
      </c>
      <c r="AW245" s="18">
        <v>9.4363999440184559E-2</v>
      </c>
      <c r="AX245" s="18">
        <v>2.379489128379421E-4</v>
      </c>
      <c r="AY245" s="16">
        <v>10.580661065308302</v>
      </c>
    </row>
    <row r="246" spans="2:52" x14ac:dyDescent="0.25">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3">
        <v>2027</v>
      </c>
      <c r="Z246" s="4">
        <v>5564.6345693537114</v>
      </c>
      <c r="AA246" s="4">
        <v>0</v>
      </c>
      <c r="AB246" s="4">
        <v>1447617.6268336973</v>
      </c>
      <c r="AC246" s="4">
        <v>1732230.0634930478</v>
      </c>
      <c r="AD246" s="4">
        <v>119928.54178521487</v>
      </c>
      <c r="AE246" s="4">
        <v>134521.02021017778</v>
      </c>
      <c r="AF246" s="4">
        <v>0</v>
      </c>
      <c r="AG246" s="4">
        <v>0</v>
      </c>
      <c r="AH246" s="4">
        <v>415731.82520333014</v>
      </c>
      <c r="AI246" s="4">
        <v>252337.64139133241</v>
      </c>
      <c r="AJ246" s="4">
        <v>78347.148621474029</v>
      </c>
      <c r="AK246" s="7">
        <v>4186278.5021076282</v>
      </c>
      <c r="AL246" s="35"/>
      <c r="AM246" s="3">
        <v>2027</v>
      </c>
      <c r="AN246" s="18">
        <v>1.0071988570530217E-2</v>
      </c>
      <c r="AO246" s="18">
        <v>0</v>
      </c>
      <c r="AP246" s="18">
        <v>2.0700932063721873</v>
      </c>
      <c r="AQ246" s="18">
        <v>6.7938063090197334</v>
      </c>
      <c r="AR246" s="18">
        <v>0.25041079524752863</v>
      </c>
      <c r="AS246" s="18">
        <v>0.23864028985285538</v>
      </c>
      <c r="AT246" s="18">
        <v>0</v>
      </c>
      <c r="AU246" s="18">
        <v>0</v>
      </c>
      <c r="AV246" s="18">
        <v>0.62359773780499517</v>
      </c>
      <c r="AW246" s="18">
        <v>0.12616882069566621</v>
      </c>
      <c r="AX246" s="18">
        <v>3.1338859448589611E-4</v>
      </c>
      <c r="AY246" s="16">
        <v>10.113102536157983</v>
      </c>
    </row>
    <row r="247" spans="2:52" x14ac:dyDescent="0.25">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2">
        <v>2028</v>
      </c>
      <c r="Z247" s="4">
        <v>3111.9078691859468</v>
      </c>
      <c r="AA247" s="4">
        <v>0</v>
      </c>
      <c r="AB247" s="4">
        <v>1425595.289431802</v>
      </c>
      <c r="AC247" s="4">
        <v>1569471.8890103064</v>
      </c>
      <c r="AD247" s="4">
        <v>120878.20042902938</v>
      </c>
      <c r="AE247" s="4">
        <v>132313.86225713181</v>
      </c>
      <c r="AF247" s="4">
        <v>0</v>
      </c>
      <c r="AG247" s="4">
        <v>0</v>
      </c>
      <c r="AH247" s="4">
        <v>507793.13731338078</v>
      </c>
      <c r="AI247" s="4">
        <v>326358.75364351802</v>
      </c>
      <c r="AJ247" s="4">
        <v>100016.27314413946</v>
      </c>
      <c r="AK247" s="7">
        <v>4185539.313098494</v>
      </c>
      <c r="AL247" s="35"/>
      <c r="AM247" s="2">
        <v>2028</v>
      </c>
      <c r="AN247" s="18">
        <v>5.6325532432265632E-3</v>
      </c>
      <c r="AO247" s="18">
        <v>0</v>
      </c>
      <c r="AP247" s="18">
        <v>2.0386012638874771</v>
      </c>
      <c r="AQ247" s="18">
        <v>6.1554687486984214</v>
      </c>
      <c r="AR247" s="18">
        <v>0.25239368249581334</v>
      </c>
      <c r="AS247" s="18">
        <v>0.23472479164415183</v>
      </c>
      <c r="AT247" s="18">
        <v>0</v>
      </c>
      <c r="AU247" s="18">
        <v>0</v>
      </c>
      <c r="AV247" s="18">
        <v>0.76168970597007124</v>
      </c>
      <c r="AW247" s="18">
        <v>0.16317937682175901</v>
      </c>
      <c r="AX247" s="18">
        <v>4.0006509257655781E-4</v>
      </c>
      <c r="AY247" s="16">
        <v>9.6120901878534948</v>
      </c>
    </row>
    <row r="248" spans="2:52" x14ac:dyDescent="0.25">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3">
        <v>2029</v>
      </c>
      <c r="Z248" s="4">
        <v>3004.2236732482361</v>
      </c>
      <c r="AA248" s="4">
        <v>0</v>
      </c>
      <c r="AB248" s="4">
        <v>1386059.9571210945</v>
      </c>
      <c r="AC248" s="4">
        <v>1401197.7170664577</v>
      </c>
      <c r="AD248" s="4">
        <v>119733.42616878907</v>
      </c>
      <c r="AE248" s="4">
        <v>128365.23658761299</v>
      </c>
      <c r="AF248" s="4">
        <v>0</v>
      </c>
      <c r="AG248" s="4">
        <v>0</v>
      </c>
      <c r="AH248" s="4">
        <v>610810.91522155388</v>
      </c>
      <c r="AI248" s="4">
        <v>410817.05001399247</v>
      </c>
      <c r="AJ248" s="4">
        <v>124471.44435522932</v>
      </c>
      <c r="AK248" s="7">
        <v>4184459.970207978</v>
      </c>
      <c r="AL248" s="35"/>
      <c r="AM248" s="3">
        <v>2029</v>
      </c>
      <c r="AN248" s="18">
        <v>5.4376448485793068E-3</v>
      </c>
      <c r="AO248" s="18">
        <v>0</v>
      </c>
      <c r="AP248" s="18">
        <v>1.982065738683165</v>
      </c>
      <c r="AQ248" s="18">
        <v>5.4954974463346469</v>
      </c>
      <c r="AR248" s="18">
        <v>0.25000339384043158</v>
      </c>
      <c r="AS248" s="18">
        <v>0.22771992970642546</v>
      </c>
      <c r="AT248" s="18">
        <v>0</v>
      </c>
      <c r="AU248" s="18">
        <v>0</v>
      </c>
      <c r="AV248" s="18">
        <v>0.91621637283233082</v>
      </c>
      <c r="AW248" s="18">
        <v>0.20540852500699625</v>
      </c>
      <c r="AX248" s="18">
        <v>4.9788577742091724E-4</v>
      </c>
      <c r="AY248" s="16">
        <v>9.0828469370299967</v>
      </c>
    </row>
    <row r="249" spans="2:52" x14ac:dyDescent="0.25">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6">
        <v>2030</v>
      </c>
      <c r="Z249" s="5">
        <v>4981.8967981551823</v>
      </c>
      <c r="AA249" s="5">
        <v>0</v>
      </c>
      <c r="AB249" s="5">
        <v>1328262.8559438062</v>
      </c>
      <c r="AC249" s="5">
        <v>1230288.7426741782</v>
      </c>
      <c r="AD249" s="5">
        <v>116495.22127537186</v>
      </c>
      <c r="AE249" s="5">
        <v>122717.07499810256</v>
      </c>
      <c r="AF249" s="5">
        <v>0</v>
      </c>
      <c r="AG249" s="5">
        <v>0</v>
      </c>
      <c r="AH249" s="5">
        <v>724461.36175925587</v>
      </c>
      <c r="AI249" s="5">
        <v>505682.1063413829</v>
      </c>
      <c r="AJ249" s="5">
        <v>151667.06773649144</v>
      </c>
      <c r="AK249" s="8">
        <v>4184556.3275267449</v>
      </c>
      <c r="AL249" s="11"/>
      <c r="AM249" s="6">
        <v>2030</v>
      </c>
      <c r="AN249" s="19">
        <v>9.0172332046608798E-3</v>
      </c>
      <c r="AO249" s="19">
        <v>0</v>
      </c>
      <c r="AP249" s="19">
        <v>1.8994158839996429</v>
      </c>
      <c r="AQ249" s="19">
        <v>4.8251924487681261</v>
      </c>
      <c r="AR249" s="19">
        <v>0.24324202202297646</v>
      </c>
      <c r="AS249" s="19">
        <v>0.21770009104663393</v>
      </c>
      <c r="AT249" s="19">
        <v>0</v>
      </c>
      <c r="AU249" s="19">
        <v>0</v>
      </c>
      <c r="AV249" s="19">
        <v>1.0866920426388837</v>
      </c>
      <c r="AW249" s="19">
        <v>0.25284105317069144</v>
      </c>
      <c r="AX249" s="19">
        <v>6.0666827094596574E-4</v>
      </c>
      <c r="AY249" s="17">
        <v>8.5347074431225618</v>
      </c>
      <c r="AZ249" s="131"/>
    </row>
    <row r="250" spans="2:52" x14ac:dyDescent="0.25">
      <c r="B250" s="42"/>
      <c r="C250" s="42"/>
      <c r="D250" s="42"/>
      <c r="E250" s="42"/>
      <c r="F250" s="42"/>
      <c r="G250" s="42"/>
      <c r="H250" s="42"/>
      <c r="I250" s="42"/>
      <c r="J250" s="42"/>
      <c r="K250" s="42"/>
      <c r="L250" s="42"/>
      <c r="M250" s="42"/>
      <c r="N250" s="42"/>
      <c r="O250" s="42"/>
      <c r="P250" s="42"/>
      <c r="Q250" s="42"/>
      <c r="R250" s="42"/>
      <c r="S250" s="42"/>
      <c r="T250" s="42"/>
      <c r="U250" s="42"/>
      <c r="V250" s="42"/>
      <c r="W250" s="42"/>
      <c r="X250" s="42">
        <v>1</v>
      </c>
      <c r="Y250" s="33"/>
      <c r="Z250" s="33"/>
      <c r="AA250" s="33"/>
      <c r="AB250" s="9"/>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row>
    <row r="251" spans="2:52" x14ac:dyDescent="0.25">
      <c r="B251" s="42"/>
      <c r="C251" s="42"/>
      <c r="D251" s="42"/>
      <c r="E251" s="42"/>
      <c r="F251" s="42"/>
      <c r="G251" s="42"/>
      <c r="H251" s="42"/>
      <c r="I251" s="42"/>
      <c r="J251" s="42"/>
      <c r="K251" s="42"/>
      <c r="L251" s="42"/>
      <c r="M251" s="42"/>
      <c r="N251" s="42"/>
      <c r="O251" s="42"/>
      <c r="P251" s="42"/>
      <c r="Q251" s="42"/>
      <c r="R251" s="42"/>
      <c r="S251" s="42"/>
      <c r="T251" s="42"/>
      <c r="U251" s="42"/>
      <c r="V251" s="42"/>
      <c r="W251" s="42"/>
      <c r="X251" s="42">
        <v>2</v>
      </c>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row>
    <row r="252" spans="2:52" x14ac:dyDescent="0.25">
      <c r="B252" s="42"/>
      <c r="C252" s="42"/>
      <c r="D252" s="42"/>
      <c r="E252" s="42"/>
      <c r="F252" s="42"/>
      <c r="G252" s="42"/>
      <c r="H252" s="42"/>
      <c r="I252" s="42"/>
      <c r="J252" s="42"/>
      <c r="K252" s="42"/>
      <c r="L252" s="42"/>
      <c r="M252" s="42"/>
      <c r="N252" s="42"/>
      <c r="O252" s="42"/>
      <c r="P252" s="42"/>
      <c r="Q252" s="42"/>
      <c r="R252" s="42"/>
      <c r="S252" s="42"/>
      <c r="T252" s="42"/>
      <c r="U252" s="42"/>
      <c r="V252" s="42"/>
      <c r="W252" s="42"/>
      <c r="X252" s="42">
        <v>3</v>
      </c>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row>
    <row r="253" spans="2:52" x14ac:dyDescent="0.25">
      <c r="B253" s="42"/>
      <c r="C253" s="42"/>
      <c r="D253" s="42"/>
      <c r="E253" s="42"/>
      <c r="F253" s="42"/>
      <c r="G253" s="42"/>
      <c r="H253" s="42"/>
      <c r="I253" s="42"/>
      <c r="J253" s="42"/>
      <c r="K253" s="42"/>
      <c r="L253" s="42"/>
      <c r="M253" s="42"/>
      <c r="N253" s="42"/>
      <c r="O253" s="42"/>
      <c r="P253" s="42"/>
      <c r="Q253" s="42"/>
      <c r="R253" s="42"/>
      <c r="S253" s="42"/>
      <c r="T253" s="42"/>
      <c r="U253" s="42"/>
      <c r="V253" s="42"/>
      <c r="W253" s="42"/>
      <c r="X253" s="42">
        <v>4</v>
      </c>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row>
    <row r="254" spans="2:52" x14ac:dyDescent="0.25">
      <c r="B254" s="42"/>
      <c r="C254" s="42"/>
      <c r="D254" s="42"/>
      <c r="E254" s="42"/>
      <c r="F254" s="42"/>
      <c r="G254" s="42"/>
      <c r="H254" s="42"/>
      <c r="I254" s="42"/>
      <c r="J254" s="42"/>
      <c r="K254" s="42"/>
      <c r="L254" s="42"/>
      <c r="M254" s="42"/>
      <c r="N254" s="42"/>
      <c r="O254" s="42"/>
      <c r="P254" s="42"/>
      <c r="Q254" s="42"/>
      <c r="R254" s="42"/>
      <c r="S254" s="42"/>
      <c r="T254" s="42"/>
      <c r="U254" s="42"/>
      <c r="V254" s="42"/>
      <c r="W254" s="42"/>
      <c r="X254" s="42">
        <v>5</v>
      </c>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row>
    <row r="255" spans="2:52" x14ac:dyDescent="0.25">
      <c r="B255" s="42"/>
      <c r="C255" s="42"/>
      <c r="D255" s="42"/>
      <c r="E255" s="42"/>
      <c r="F255" s="42"/>
      <c r="G255" s="42"/>
      <c r="H255" s="42"/>
      <c r="I255" s="42"/>
      <c r="J255" s="42"/>
      <c r="K255" s="42"/>
      <c r="L255" s="42"/>
      <c r="M255" s="42"/>
      <c r="N255" s="42"/>
      <c r="O255" s="42"/>
      <c r="P255" s="42"/>
      <c r="Q255" s="42"/>
      <c r="R255" s="42"/>
      <c r="S255" s="42"/>
      <c r="T255" s="42"/>
      <c r="U255" s="42"/>
      <c r="V255" s="42"/>
      <c r="W255" s="42"/>
      <c r="X255" s="42">
        <v>6</v>
      </c>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row>
    <row r="256" spans="2:52" x14ac:dyDescent="0.25">
      <c r="B256" s="42" t="s">
        <v>164</v>
      </c>
      <c r="C256" s="42"/>
      <c r="D256" s="42"/>
      <c r="E256" s="42"/>
      <c r="F256" s="42"/>
      <c r="G256" s="42"/>
      <c r="H256" s="42"/>
      <c r="I256" s="42"/>
      <c r="J256" s="42"/>
      <c r="K256" s="42"/>
      <c r="L256" s="42"/>
      <c r="M256" s="42"/>
      <c r="N256" s="42"/>
      <c r="O256" s="42"/>
      <c r="P256" s="42"/>
      <c r="Q256" s="42"/>
      <c r="R256" s="42"/>
      <c r="S256" s="42"/>
      <c r="T256" s="42"/>
      <c r="U256" s="42"/>
      <c r="V256" s="42"/>
      <c r="W256" s="42"/>
      <c r="X256" s="42"/>
      <c r="Y256" s="33" t="s">
        <v>18</v>
      </c>
      <c r="Z256" s="33"/>
      <c r="AA256" s="33"/>
      <c r="AB256" s="33"/>
      <c r="AC256" s="33"/>
      <c r="AD256" s="33"/>
      <c r="AE256" s="33"/>
      <c r="AF256" s="33"/>
      <c r="AG256" s="33"/>
      <c r="AH256" s="33"/>
      <c r="AI256" s="33"/>
      <c r="AJ256" s="33"/>
      <c r="AK256" s="33"/>
      <c r="AL256" s="33"/>
      <c r="AM256" s="33" t="s">
        <v>126</v>
      </c>
      <c r="AN256" s="33"/>
      <c r="AO256" s="33"/>
      <c r="AP256" s="33"/>
      <c r="AQ256" s="33"/>
      <c r="AR256" s="33"/>
      <c r="AS256" s="33"/>
      <c r="AT256" s="33"/>
      <c r="AU256" s="33"/>
      <c r="AV256" s="33"/>
      <c r="AW256" s="33"/>
      <c r="AX256" s="33"/>
      <c r="AY256" s="33"/>
    </row>
    <row r="257" spans="2:52" ht="15.75" x14ac:dyDescent="0.25">
      <c r="B257" s="14" t="s">
        <v>240</v>
      </c>
      <c r="C257" s="58" t="s">
        <v>22</v>
      </c>
      <c r="D257" s="42"/>
      <c r="E257" s="42"/>
      <c r="F257" s="42"/>
      <c r="G257" s="42"/>
      <c r="H257" s="42"/>
      <c r="I257" s="42"/>
      <c r="J257" s="42"/>
      <c r="K257" s="42"/>
      <c r="L257" s="42"/>
      <c r="M257" s="42"/>
      <c r="N257" s="42"/>
      <c r="O257" s="42"/>
      <c r="P257" s="42"/>
      <c r="Q257" s="42"/>
      <c r="R257" s="42"/>
      <c r="S257" s="42"/>
      <c r="T257" s="42"/>
      <c r="U257" s="42"/>
      <c r="V257" s="42"/>
      <c r="W257" s="42"/>
      <c r="X257" s="42"/>
      <c r="Y257" s="43"/>
      <c r="Z257" s="40" t="s">
        <v>1</v>
      </c>
      <c r="AA257" s="40" t="s">
        <v>2</v>
      </c>
      <c r="AB257" s="40" t="s">
        <v>3</v>
      </c>
      <c r="AC257" s="40" t="s">
        <v>4</v>
      </c>
      <c r="AD257" s="40" t="s">
        <v>5</v>
      </c>
      <c r="AE257" s="40" t="s">
        <v>6</v>
      </c>
      <c r="AF257" s="40" t="s">
        <v>7</v>
      </c>
      <c r="AG257" s="40" t="s">
        <v>8</v>
      </c>
      <c r="AH257" s="40" t="s">
        <v>15</v>
      </c>
      <c r="AI257" s="40" t="s">
        <v>16</v>
      </c>
      <c r="AJ257" s="40" t="s">
        <v>17</v>
      </c>
      <c r="AK257" s="40" t="s">
        <v>0</v>
      </c>
      <c r="AL257" s="33"/>
      <c r="AM257" s="39"/>
      <c r="AN257" s="40" t="s">
        <v>1</v>
      </c>
      <c r="AO257" s="40" t="s">
        <v>2</v>
      </c>
      <c r="AP257" s="40" t="s">
        <v>3</v>
      </c>
      <c r="AQ257" s="40" t="s">
        <v>4</v>
      </c>
      <c r="AR257" s="40" t="s">
        <v>5</v>
      </c>
      <c r="AS257" s="40" t="s">
        <v>6</v>
      </c>
      <c r="AT257" s="40" t="s">
        <v>7</v>
      </c>
      <c r="AU257" s="40" t="s">
        <v>8</v>
      </c>
      <c r="AV257" s="40" t="s">
        <v>15</v>
      </c>
      <c r="AW257" s="40" t="s">
        <v>16</v>
      </c>
      <c r="AX257" s="40" t="s">
        <v>17</v>
      </c>
      <c r="AY257" s="41" t="s">
        <v>0</v>
      </c>
    </row>
    <row r="258" spans="2:52" x14ac:dyDescent="0.25">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2">
        <v>2018</v>
      </c>
      <c r="Z258" s="4">
        <v>120919.11713999999</v>
      </c>
      <c r="AA258" s="4">
        <v>0</v>
      </c>
      <c r="AB258" s="4">
        <v>577537.41409165133</v>
      </c>
      <c r="AC258" s="4">
        <v>1415182.933934194</v>
      </c>
      <c r="AD258" s="4">
        <v>0</v>
      </c>
      <c r="AE258" s="4">
        <v>0</v>
      </c>
      <c r="AF258" s="4">
        <v>0</v>
      </c>
      <c r="AG258" s="4">
        <v>0</v>
      </c>
      <c r="AH258" s="4">
        <v>72431.959238158292</v>
      </c>
      <c r="AI258" s="4">
        <v>12103.22401561665</v>
      </c>
      <c r="AJ258" s="4">
        <v>218282.29113733309</v>
      </c>
      <c r="AK258" s="7">
        <v>2416456.939556953</v>
      </c>
      <c r="AL258" s="35"/>
      <c r="AM258" s="2">
        <v>2018</v>
      </c>
      <c r="AN258" s="18">
        <v>0.21886360202339997</v>
      </c>
      <c r="AO258" s="18">
        <v>0</v>
      </c>
      <c r="AP258" s="18">
        <v>0.8258785021510614</v>
      </c>
      <c r="AQ258" s="18">
        <v>5.5503474668899084</v>
      </c>
      <c r="AR258" s="18">
        <v>0</v>
      </c>
      <c r="AS258" s="18">
        <v>0</v>
      </c>
      <c r="AT258" s="18">
        <v>0</v>
      </c>
      <c r="AU258" s="18">
        <v>0</v>
      </c>
      <c r="AV258" s="18">
        <v>0.10864793885723745</v>
      </c>
      <c r="AW258" s="18">
        <v>6.0516120078083248E-3</v>
      </c>
      <c r="AX258" s="18">
        <v>8.7312916454933233E-4</v>
      </c>
      <c r="AY258" s="16">
        <v>6.7106622510939653</v>
      </c>
    </row>
    <row r="259" spans="2:52" x14ac:dyDescent="0.25">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3">
        <v>2019</v>
      </c>
      <c r="Z259" s="4">
        <v>99627.678993988826</v>
      </c>
      <c r="AA259" s="4">
        <v>0</v>
      </c>
      <c r="AB259" s="4">
        <v>609030.65172858571</v>
      </c>
      <c r="AC259" s="4">
        <v>1435555.163903578</v>
      </c>
      <c r="AD259" s="4">
        <v>0</v>
      </c>
      <c r="AE259" s="4">
        <v>0</v>
      </c>
      <c r="AF259" s="4">
        <v>0</v>
      </c>
      <c r="AG259" s="4">
        <v>0</v>
      </c>
      <c r="AH259" s="4">
        <v>80926.723857582198</v>
      </c>
      <c r="AI259" s="4">
        <v>18697.665620525386</v>
      </c>
      <c r="AJ259" s="4">
        <v>244596.96175828419</v>
      </c>
      <c r="AK259" s="7">
        <v>2488434.8458625441</v>
      </c>
      <c r="AL259" s="35"/>
      <c r="AM259" s="3">
        <v>2019</v>
      </c>
      <c r="AN259" s="18">
        <v>0.18032609897911978</v>
      </c>
      <c r="AO259" s="18">
        <v>0</v>
      </c>
      <c r="AP259" s="18">
        <v>0.87091383197187755</v>
      </c>
      <c r="AQ259" s="18">
        <v>5.6302473528298327</v>
      </c>
      <c r="AR259" s="18">
        <v>0</v>
      </c>
      <c r="AS259" s="18">
        <v>0</v>
      </c>
      <c r="AT259" s="18">
        <v>0</v>
      </c>
      <c r="AU259" s="18">
        <v>0</v>
      </c>
      <c r="AV259" s="18">
        <v>0.12139008578637331</v>
      </c>
      <c r="AW259" s="18">
        <v>9.3488328102626934E-3</v>
      </c>
      <c r="AX259" s="18">
        <v>9.7838784703313682E-4</v>
      </c>
      <c r="AY259" s="16">
        <v>6.8132045902245002</v>
      </c>
    </row>
    <row r="260" spans="2:52" x14ac:dyDescent="0.25">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2">
        <v>2020</v>
      </c>
      <c r="Z260" s="4">
        <v>76954.909946931817</v>
      </c>
      <c r="AA260" s="4">
        <v>0</v>
      </c>
      <c r="AB260" s="4">
        <v>641890.86075263657</v>
      </c>
      <c r="AC260" s="4">
        <v>1455880.4655303641</v>
      </c>
      <c r="AD260" s="4">
        <v>0</v>
      </c>
      <c r="AE260" s="4">
        <v>0</v>
      </c>
      <c r="AF260" s="4">
        <v>0</v>
      </c>
      <c r="AG260" s="4">
        <v>0</v>
      </c>
      <c r="AH260" s="4">
        <v>89864.720505369114</v>
      </c>
      <c r="AI260" s="4">
        <v>25675.63443010546</v>
      </c>
      <c r="AJ260" s="4">
        <v>272290.10313126841</v>
      </c>
      <c r="AK260" s="7">
        <v>2562556.6942966748</v>
      </c>
      <c r="AL260" s="35"/>
      <c r="AM260" s="2">
        <v>2020</v>
      </c>
      <c r="AN260" s="18">
        <v>0.13928838700394661</v>
      </c>
      <c r="AO260" s="18">
        <v>0</v>
      </c>
      <c r="AP260" s="18">
        <v>0.91790393087627031</v>
      </c>
      <c r="AQ260" s="18">
        <v>5.7099631858100883</v>
      </c>
      <c r="AR260" s="18">
        <v>0</v>
      </c>
      <c r="AS260" s="18">
        <v>0</v>
      </c>
      <c r="AT260" s="18">
        <v>0</v>
      </c>
      <c r="AU260" s="18">
        <v>0</v>
      </c>
      <c r="AV260" s="18">
        <v>0.13479708075805366</v>
      </c>
      <c r="AW260" s="18">
        <v>1.2837817215052729E-2</v>
      </c>
      <c r="AX260" s="18">
        <v>1.0891604125250736E-3</v>
      </c>
      <c r="AY260" s="16">
        <v>6.9158795620759372</v>
      </c>
    </row>
    <row r="261" spans="2:52" x14ac:dyDescent="0.25">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3">
        <v>2021</v>
      </c>
      <c r="Z261" s="4">
        <v>52585.855130403397</v>
      </c>
      <c r="AA261" s="4">
        <v>0</v>
      </c>
      <c r="AB261" s="4">
        <v>684255.65756231046</v>
      </c>
      <c r="AC261" s="4">
        <v>1372771.3146224711</v>
      </c>
      <c r="AD261" s="4">
        <v>0</v>
      </c>
      <c r="AE261" s="4">
        <v>0</v>
      </c>
      <c r="AF261" s="4">
        <v>0</v>
      </c>
      <c r="AG261" s="4">
        <v>0</v>
      </c>
      <c r="AH261" s="4">
        <v>126324.12139611885</v>
      </c>
      <c r="AI261" s="4">
        <v>47371.545523544577</v>
      </c>
      <c r="AJ261" s="4">
        <v>342627.8617616815</v>
      </c>
      <c r="AK261" s="7">
        <v>2625936.3559965305</v>
      </c>
      <c r="AL261" s="35"/>
      <c r="AM261" s="3">
        <v>2021</v>
      </c>
      <c r="AN261" s="18">
        <v>9.5180397786030144E-2</v>
      </c>
      <c r="AO261" s="18">
        <v>0</v>
      </c>
      <c r="AP261" s="18">
        <v>0.97848559031410398</v>
      </c>
      <c r="AQ261" s="18">
        <v>5.384009095949331</v>
      </c>
      <c r="AR261" s="18">
        <v>0</v>
      </c>
      <c r="AS261" s="18">
        <v>0</v>
      </c>
      <c r="AT261" s="18">
        <v>0</v>
      </c>
      <c r="AU261" s="18">
        <v>0</v>
      </c>
      <c r="AV261" s="18">
        <v>0.18948618209417825</v>
      </c>
      <c r="AW261" s="18">
        <v>2.3685772761772288E-2</v>
      </c>
      <c r="AX261" s="18">
        <v>1.3705114470467261E-3</v>
      </c>
      <c r="AY261" s="16">
        <v>6.672217550352463</v>
      </c>
    </row>
    <row r="262" spans="2:52" x14ac:dyDescent="0.25">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2">
        <v>2022</v>
      </c>
      <c r="Z262" s="4">
        <v>26950.250754331741</v>
      </c>
      <c r="AA262" s="4">
        <v>0</v>
      </c>
      <c r="AB262" s="4">
        <v>728337.51242449775</v>
      </c>
      <c r="AC262" s="4">
        <v>1284596.7808782265</v>
      </c>
      <c r="AD262" s="4">
        <v>0</v>
      </c>
      <c r="AE262" s="4">
        <v>0</v>
      </c>
      <c r="AF262" s="4">
        <v>0</v>
      </c>
      <c r="AG262" s="4">
        <v>0</v>
      </c>
      <c r="AH262" s="4">
        <v>164550.32688109021</v>
      </c>
      <c r="AI262" s="4">
        <v>70136.204900136814</v>
      </c>
      <c r="AJ262" s="4">
        <v>416312.32700915821</v>
      </c>
      <c r="AK262" s="7">
        <v>2690883.4028474409</v>
      </c>
      <c r="AL262" s="35"/>
      <c r="AM262" s="2">
        <v>2022</v>
      </c>
      <c r="AN262" s="18">
        <v>4.8779953865340446E-2</v>
      </c>
      <c r="AO262" s="18">
        <v>0</v>
      </c>
      <c r="AP262" s="18">
        <v>1.0415226427670319</v>
      </c>
      <c r="AQ262" s="18">
        <v>5.0381885746044048</v>
      </c>
      <c r="AR262" s="18">
        <v>0</v>
      </c>
      <c r="AS262" s="18">
        <v>0</v>
      </c>
      <c r="AT262" s="18">
        <v>0</v>
      </c>
      <c r="AU262" s="18">
        <v>0</v>
      </c>
      <c r="AV262" s="18">
        <v>0.24682549032163531</v>
      </c>
      <c r="AW262" s="18">
        <v>3.506810245006841E-2</v>
      </c>
      <c r="AX262" s="18">
        <v>1.6652493080366328E-3</v>
      </c>
      <c r="AY262" s="16">
        <v>6.4120500133165175</v>
      </c>
    </row>
    <row r="263" spans="2:52" x14ac:dyDescent="0.25">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3">
        <v>2023</v>
      </c>
      <c r="Z263" s="4">
        <v>0</v>
      </c>
      <c r="AA263" s="4">
        <v>0</v>
      </c>
      <c r="AB263" s="4">
        <v>774195.80024381774</v>
      </c>
      <c r="AC263" s="4">
        <v>1191155.5383751309</v>
      </c>
      <c r="AD263" s="4">
        <v>0</v>
      </c>
      <c r="AE263" s="4">
        <v>0</v>
      </c>
      <c r="AF263" s="4">
        <v>0</v>
      </c>
      <c r="AG263" s="4">
        <v>0</v>
      </c>
      <c r="AH263" s="4">
        <v>204608.89006443758</v>
      </c>
      <c r="AI263" s="4">
        <v>94009.490029606444</v>
      </c>
      <c r="AJ263" s="4">
        <v>493466.87310540769</v>
      </c>
      <c r="AK263" s="7">
        <v>2757436.5918184002</v>
      </c>
      <c r="AL263" s="35"/>
      <c r="AM263" s="3">
        <v>2023</v>
      </c>
      <c r="AN263" s="18">
        <v>0</v>
      </c>
      <c r="AO263" s="18">
        <v>0</v>
      </c>
      <c r="AP263" s="18">
        <v>1.1070999943486592</v>
      </c>
      <c r="AQ263" s="18">
        <v>4.6717120215072629</v>
      </c>
      <c r="AR263" s="18">
        <v>0</v>
      </c>
      <c r="AS263" s="18">
        <v>0</v>
      </c>
      <c r="AT263" s="18">
        <v>0</v>
      </c>
      <c r="AU263" s="18">
        <v>0</v>
      </c>
      <c r="AV263" s="18">
        <v>0.30691333509665636</v>
      </c>
      <c r="AW263" s="18">
        <v>4.7004745014803222E-2</v>
      </c>
      <c r="AX263" s="18">
        <v>1.9738674924216306E-3</v>
      </c>
      <c r="AY263" s="16">
        <v>6.1347039634598026</v>
      </c>
    </row>
    <row r="264" spans="2:52" x14ac:dyDescent="0.25">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3">
        <v>2024</v>
      </c>
      <c r="Z264" s="4">
        <v>0</v>
      </c>
      <c r="AA264" s="4">
        <v>0</v>
      </c>
      <c r="AB264" s="4">
        <v>821891.79150883865</v>
      </c>
      <c r="AC264" s="4">
        <v>1063924.753560062</v>
      </c>
      <c r="AD264" s="4">
        <v>0</v>
      </c>
      <c r="AE264" s="4">
        <v>0</v>
      </c>
      <c r="AF264" s="4">
        <v>0</v>
      </c>
      <c r="AG264" s="4">
        <v>0</v>
      </c>
      <c r="AH264" s="4">
        <v>246567.5374526516</v>
      </c>
      <c r="AI264" s="4">
        <v>119032.60428748697</v>
      </c>
      <c r="AJ264" s="4">
        <v>574218.95130208903</v>
      </c>
      <c r="AK264" s="7">
        <v>2825635.6381111285</v>
      </c>
      <c r="AL264" s="35"/>
      <c r="AM264" s="3">
        <v>2024</v>
      </c>
      <c r="AN264" s="18">
        <v>0</v>
      </c>
      <c r="AO264" s="18">
        <v>0</v>
      </c>
      <c r="AP264" s="18">
        <v>1.1753052618576394</v>
      </c>
      <c r="AQ264" s="18">
        <v>4.1727128834625633</v>
      </c>
      <c r="AR264" s="18">
        <v>0</v>
      </c>
      <c r="AS264" s="18">
        <v>0</v>
      </c>
      <c r="AT264" s="18">
        <v>0</v>
      </c>
      <c r="AU264" s="18">
        <v>0</v>
      </c>
      <c r="AV264" s="18">
        <v>0.36985130617897738</v>
      </c>
      <c r="AW264" s="18">
        <v>5.9516302143743482E-2</v>
      </c>
      <c r="AX264" s="18">
        <v>2.296875805208356E-3</v>
      </c>
      <c r="AY264" s="16">
        <v>5.7796826294481312</v>
      </c>
    </row>
    <row r="265" spans="2:52" x14ac:dyDescent="0.25">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3">
        <v>2025</v>
      </c>
      <c r="Z265" s="4">
        <v>0</v>
      </c>
      <c r="AA265" s="4">
        <v>0</v>
      </c>
      <c r="AB265" s="4">
        <v>871488.70996195811</v>
      </c>
      <c r="AC265" s="4">
        <v>929587.95729275525</v>
      </c>
      <c r="AD265" s="4">
        <v>0</v>
      </c>
      <c r="AE265" s="4">
        <v>0</v>
      </c>
      <c r="AF265" s="4">
        <v>0</v>
      </c>
      <c r="AG265" s="4">
        <v>0</v>
      </c>
      <c r="AH265" s="4">
        <v>290496.23665398604</v>
      </c>
      <c r="AI265" s="4">
        <v>145248.11832699302</v>
      </c>
      <c r="AJ265" s="4">
        <v>658700.2166129133</v>
      </c>
      <c r="AK265" s="7">
        <v>2895521.2388486057</v>
      </c>
      <c r="AL265" s="35"/>
      <c r="AM265" s="3">
        <v>2025</v>
      </c>
      <c r="AN265" s="18">
        <v>0</v>
      </c>
      <c r="AO265" s="18">
        <v>0</v>
      </c>
      <c r="AP265" s="18">
        <v>1.2462288552456</v>
      </c>
      <c r="AQ265" s="18">
        <v>3.6458439685021862</v>
      </c>
      <c r="AR265" s="18">
        <v>0</v>
      </c>
      <c r="AS265" s="18">
        <v>0</v>
      </c>
      <c r="AT265" s="18">
        <v>0</v>
      </c>
      <c r="AU265" s="18">
        <v>0</v>
      </c>
      <c r="AV265" s="18">
        <v>0.43574435498097908</v>
      </c>
      <c r="AW265" s="18">
        <v>7.2624059163496513E-2</v>
      </c>
      <c r="AX265" s="18">
        <v>2.6348008664516531E-3</v>
      </c>
      <c r="AY265" s="16">
        <v>5.403076038758714</v>
      </c>
    </row>
    <row r="266" spans="2:52" x14ac:dyDescent="0.25">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2">
        <v>2026</v>
      </c>
      <c r="Z266" s="4">
        <v>0</v>
      </c>
      <c r="AA266" s="4">
        <v>0</v>
      </c>
      <c r="AB266" s="4">
        <v>800026.63574507763</v>
      </c>
      <c r="AC266" s="4">
        <v>871140.1144779732</v>
      </c>
      <c r="AD266" s="4">
        <v>0</v>
      </c>
      <c r="AE266" s="4">
        <v>0</v>
      </c>
      <c r="AF266" s="4">
        <v>0</v>
      </c>
      <c r="AG266" s="4">
        <v>0</v>
      </c>
      <c r="AH266" s="4">
        <v>325936.77752577234</v>
      </c>
      <c r="AI266" s="4">
        <v>177783.69683223945</v>
      </c>
      <c r="AJ266" s="4">
        <v>776618.44899549941</v>
      </c>
      <c r="AK266" s="7">
        <v>2951505.6735765622</v>
      </c>
      <c r="AL266" s="35"/>
      <c r="AM266" s="2">
        <v>2026</v>
      </c>
      <c r="AN266" s="18">
        <v>0</v>
      </c>
      <c r="AO266" s="18">
        <v>0</v>
      </c>
      <c r="AP266" s="18">
        <v>1.1440380891154611</v>
      </c>
      <c r="AQ266" s="18">
        <v>3.4166115289826107</v>
      </c>
      <c r="AR266" s="18">
        <v>0</v>
      </c>
      <c r="AS266" s="18">
        <v>0</v>
      </c>
      <c r="AT266" s="18">
        <v>0</v>
      </c>
      <c r="AU266" s="18">
        <v>0</v>
      </c>
      <c r="AV266" s="18">
        <v>0.48890516628865849</v>
      </c>
      <c r="AW266" s="18">
        <v>8.8891848416119731E-2</v>
      </c>
      <c r="AX266" s="18">
        <v>3.1064737959819975E-3</v>
      </c>
      <c r="AY266" s="16">
        <v>5.141553106598832</v>
      </c>
    </row>
    <row r="267" spans="2:52" x14ac:dyDescent="0.25">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3">
        <v>2027</v>
      </c>
      <c r="Z267" s="4">
        <v>0</v>
      </c>
      <c r="AA267" s="4">
        <v>0</v>
      </c>
      <c r="AB267" s="4">
        <v>725357.4830755369</v>
      </c>
      <c r="AC267" s="4">
        <v>809982.52276768303</v>
      </c>
      <c r="AD267" s="4">
        <v>0</v>
      </c>
      <c r="AE267" s="4">
        <v>0</v>
      </c>
      <c r="AF267" s="4">
        <v>0</v>
      </c>
      <c r="AG267" s="4">
        <v>0</v>
      </c>
      <c r="AH267" s="4">
        <v>362678.74153776845</v>
      </c>
      <c r="AI267" s="4">
        <v>211562.59923036498</v>
      </c>
      <c r="AJ267" s="4">
        <v>898989.93058674375</v>
      </c>
      <c r="AK267" s="7">
        <v>3008571.2771980967</v>
      </c>
      <c r="AL267" s="35"/>
      <c r="AM267" s="3">
        <v>2027</v>
      </c>
      <c r="AN267" s="18">
        <v>0</v>
      </c>
      <c r="AO267" s="18">
        <v>0</v>
      </c>
      <c r="AP267" s="18">
        <v>1.0372612007980178</v>
      </c>
      <c r="AQ267" s="18">
        <v>3.1767514542948527</v>
      </c>
      <c r="AR267" s="18">
        <v>0</v>
      </c>
      <c r="AS267" s="18">
        <v>0</v>
      </c>
      <c r="AT267" s="18">
        <v>0</v>
      </c>
      <c r="AU267" s="18">
        <v>0</v>
      </c>
      <c r="AV267" s="18">
        <v>0.54401811230665265</v>
      </c>
      <c r="AW267" s="18">
        <v>0.10578129961518248</v>
      </c>
      <c r="AX267" s="18">
        <v>3.5959597223469749E-3</v>
      </c>
      <c r="AY267" s="16">
        <v>4.8674080267370528</v>
      </c>
    </row>
    <row r="268" spans="2:52" x14ac:dyDescent="0.25">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2">
        <v>2028</v>
      </c>
      <c r="Z268" s="4">
        <v>0</v>
      </c>
      <c r="AA268" s="4">
        <v>0</v>
      </c>
      <c r="AB268" s="4">
        <v>647381.55364491674</v>
      </c>
      <c r="AC268" s="4">
        <v>746030.17134318978</v>
      </c>
      <c r="AD268" s="4">
        <v>0</v>
      </c>
      <c r="AE268" s="4">
        <v>0</v>
      </c>
      <c r="AF268" s="4">
        <v>0</v>
      </c>
      <c r="AG268" s="4">
        <v>0</v>
      </c>
      <c r="AH268" s="4">
        <v>400760.0093992342</v>
      </c>
      <c r="AI268" s="4">
        <v>246621.54424568257</v>
      </c>
      <c r="AJ268" s="4">
        <v>1025945.6240620394</v>
      </c>
      <c r="AK268" s="7">
        <v>3066738.902695063</v>
      </c>
      <c r="AL268" s="35"/>
      <c r="AM268" s="2">
        <v>2028</v>
      </c>
      <c r="AN268" s="18">
        <v>0</v>
      </c>
      <c r="AO268" s="18">
        <v>0</v>
      </c>
      <c r="AP268" s="18">
        <v>0.92575562171223091</v>
      </c>
      <c r="AQ268" s="18">
        <v>2.9259303320079906</v>
      </c>
      <c r="AR268" s="18">
        <v>0</v>
      </c>
      <c r="AS268" s="18">
        <v>0</v>
      </c>
      <c r="AT268" s="18">
        <v>0</v>
      </c>
      <c r="AU268" s="18">
        <v>0</v>
      </c>
      <c r="AV268" s="18">
        <v>0.60114001409885132</v>
      </c>
      <c r="AW268" s="18">
        <v>0.12331077212284128</v>
      </c>
      <c r="AX268" s="18">
        <v>4.1037824962481574E-3</v>
      </c>
      <c r="AY268" s="16">
        <v>4.5802405224381619</v>
      </c>
    </row>
    <row r="269" spans="2:52" x14ac:dyDescent="0.25">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3">
        <v>2029</v>
      </c>
      <c r="Z269" s="4">
        <v>0</v>
      </c>
      <c r="AA269" s="4">
        <v>0</v>
      </c>
      <c r="AB269" s="4">
        <v>565996.44404384156</v>
      </c>
      <c r="AC269" s="4">
        <v>679195.73285260983</v>
      </c>
      <c r="AD269" s="4">
        <v>0</v>
      </c>
      <c r="AE269" s="4">
        <v>0</v>
      </c>
      <c r="AF269" s="4">
        <v>0</v>
      </c>
      <c r="AG269" s="4">
        <v>0</v>
      </c>
      <c r="AH269" s="4">
        <v>440219.45647854346</v>
      </c>
      <c r="AI269" s="4">
        <v>282998.22202192084</v>
      </c>
      <c r="AJ269" s="4">
        <v>1157619.9493041127</v>
      </c>
      <c r="AK269" s="7">
        <v>3126029.8047010284</v>
      </c>
      <c r="AL269" s="35"/>
      <c r="AM269" s="3">
        <v>2029</v>
      </c>
      <c r="AN269" s="18">
        <v>0</v>
      </c>
      <c r="AO269" s="18">
        <v>0</v>
      </c>
      <c r="AP269" s="18">
        <v>0.80937491498269343</v>
      </c>
      <c r="AQ269" s="18">
        <v>2.6638056642479357</v>
      </c>
      <c r="AR269" s="18">
        <v>0</v>
      </c>
      <c r="AS269" s="18">
        <v>0</v>
      </c>
      <c r="AT269" s="18">
        <v>0</v>
      </c>
      <c r="AU269" s="18">
        <v>0</v>
      </c>
      <c r="AV269" s="18">
        <v>0.66032918471781521</v>
      </c>
      <c r="AW269" s="18">
        <v>0.14149911101096044</v>
      </c>
      <c r="AX269" s="18">
        <v>4.6304797972164507E-3</v>
      </c>
      <c r="AY269" s="16">
        <v>4.2796393547566209</v>
      </c>
    </row>
    <row r="270" spans="2:52" x14ac:dyDescent="0.25">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6">
        <v>2030</v>
      </c>
      <c r="Z270" s="5">
        <v>0</v>
      </c>
      <c r="AA270" s="5">
        <v>0</v>
      </c>
      <c r="AB270" s="5">
        <v>481096.97743726533</v>
      </c>
      <c r="AC270" s="5">
        <v>609389.50475386961</v>
      </c>
      <c r="AD270" s="5">
        <v>0</v>
      </c>
      <c r="AE270" s="5">
        <v>0</v>
      </c>
      <c r="AF270" s="5">
        <v>0</v>
      </c>
      <c r="AG270" s="5">
        <v>0</v>
      </c>
      <c r="AH270" s="5">
        <v>481096.97743726533</v>
      </c>
      <c r="AI270" s="5">
        <v>320731.31829151022</v>
      </c>
      <c r="AJ270" s="5">
        <v>1294150.8693062437</v>
      </c>
      <c r="AK270" s="8">
        <v>3186465.6472261543</v>
      </c>
      <c r="AL270" s="11"/>
      <c r="AM270" s="6">
        <v>2030</v>
      </c>
      <c r="AN270" s="19">
        <v>0</v>
      </c>
      <c r="AO270" s="19">
        <v>0</v>
      </c>
      <c r="AP270" s="19">
        <v>0.68796867773528947</v>
      </c>
      <c r="AQ270" s="19">
        <v>2.3900256376446767</v>
      </c>
      <c r="AR270" s="19">
        <v>0</v>
      </c>
      <c r="AS270" s="19">
        <v>0</v>
      </c>
      <c r="AT270" s="19">
        <v>0</v>
      </c>
      <c r="AU270" s="19">
        <v>0</v>
      </c>
      <c r="AV270" s="19">
        <v>0.72164546615589797</v>
      </c>
      <c r="AW270" s="19">
        <v>0.16036565914575512</v>
      </c>
      <c r="AX270" s="19">
        <v>5.1766034772249749E-3</v>
      </c>
      <c r="AY270" s="17">
        <v>3.9651820441588441</v>
      </c>
      <c r="AZ270" s="131"/>
    </row>
    <row r="271" spans="2:52" x14ac:dyDescent="0.25">
      <c r="B271" s="42"/>
      <c r="C271" s="42"/>
      <c r="D271" s="42"/>
      <c r="E271" s="42"/>
      <c r="F271" s="42"/>
      <c r="G271" s="42"/>
      <c r="H271" s="42"/>
      <c r="I271" s="42"/>
      <c r="J271" s="42"/>
      <c r="K271" s="42"/>
      <c r="L271" s="42"/>
      <c r="M271" s="42"/>
      <c r="N271" s="42"/>
      <c r="O271" s="42"/>
      <c r="P271" s="42"/>
      <c r="Q271" s="42"/>
      <c r="R271" s="42"/>
      <c r="S271" s="42"/>
      <c r="T271" s="42"/>
      <c r="U271" s="42"/>
      <c r="V271" s="42"/>
      <c r="W271" s="42"/>
      <c r="X271" s="42">
        <v>1</v>
      </c>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row>
    <row r="272" spans="2:52" x14ac:dyDescent="0.25">
      <c r="B272" s="42"/>
      <c r="C272" s="42"/>
      <c r="D272" s="42"/>
      <c r="E272" s="42"/>
      <c r="F272" s="42"/>
      <c r="G272" s="42"/>
      <c r="H272" s="42"/>
      <c r="I272" s="42"/>
      <c r="J272" s="42"/>
      <c r="K272" s="42"/>
      <c r="L272" s="42"/>
      <c r="M272" s="42"/>
      <c r="N272" s="42"/>
      <c r="O272" s="42"/>
      <c r="P272" s="42"/>
      <c r="Q272" s="42"/>
      <c r="R272" s="42"/>
      <c r="S272" s="42"/>
      <c r="T272" s="42"/>
      <c r="U272" s="42"/>
      <c r="V272" s="42"/>
      <c r="W272" s="42"/>
      <c r="X272" s="42">
        <v>2</v>
      </c>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row>
    <row r="273" spans="2:51" x14ac:dyDescent="0.25">
      <c r="B273" s="42"/>
      <c r="C273" s="42"/>
      <c r="D273" s="42"/>
      <c r="E273" s="42"/>
      <c r="F273" s="42"/>
      <c r="G273" s="42"/>
      <c r="H273" s="42"/>
      <c r="I273" s="42"/>
      <c r="J273" s="42"/>
      <c r="K273" s="42"/>
      <c r="L273" s="42"/>
      <c r="M273" s="42"/>
      <c r="N273" s="42"/>
      <c r="O273" s="42"/>
      <c r="P273" s="42"/>
      <c r="Q273" s="42"/>
      <c r="R273" s="42"/>
      <c r="S273" s="42"/>
      <c r="T273" s="42"/>
      <c r="U273" s="42"/>
      <c r="V273" s="42"/>
      <c r="W273" s="42"/>
      <c r="X273" s="42">
        <v>3</v>
      </c>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row>
    <row r="274" spans="2:51" x14ac:dyDescent="0.25">
      <c r="B274" s="42"/>
      <c r="C274" s="42"/>
      <c r="D274" s="42"/>
      <c r="E274" s="42"/>
      <c r="F274" s="42"/>
      <c r="G274" s="42"/>
      <c r="H274" s="42"/>
      <c r="I274" s="42"/>
      <c r="J274" s="42"/>
      <c r="K274" s="42"/>
      <c r="L274" s="42"/>
      <c r="M274" s="42"/>
      <c r="N274" s="42"/>
      <c r="O274" s="42"/>
      <c r="P274" s="42"/>
      <c r="Q274" s="42"/>
      <c r="R274" s="42"/>
      <c r="S274" s="42"/>
      <c r="T274" s="42"/>
      <c r="U274" s="42"/>
      <c r="V274" s="42"/>
      <c r="W274" s="42"/>
      <c r="X274" s="42">
        <v>4</v>
      </c>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row>
    <row r="275" spans="2:51" x14ac:dyDescent="0.25">
      <c r="B275" s="42"/>
      <c r="C275" s="42"/>
      <c r="D275" s="42"/>
      <c r="E275" s="42"/>
      <c r="F275" s="42"/>
      <c r="G275" s="42"/>
      <c r="H275" s="42"/>
      <c r="I275" s="42"/>
      <c r="J275" s="42"/>
      <c r="K275" s="42"/>
      <c r="L275" s="42"/>
      <c r="M275" s="42"/>
      <c r="N275" s="42"/>
      <c r="O275" s="42"/>
      <c r="P275" s="42"/>
      <c r="Q275" s="42"/>
      <c r="R275" s="42"/>
      <c r="S275" s="42"/>
      <c r="T275" s="42"/>
      <c r="U275" s="42"/>
      <c r="V275" s="42"/>
      <c r="W275" s="42"/>
      <c r="X275" s="42">
        <v>5</v>
      </c>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row>
    <row r="276" spans="2:51" x14ac:dyDescent="0.25">
      <c r="B276" s="42"/>
      <c r="C276" s="42"/>
      <c r="D276" s="42"/>
      <c r="E276" s="42"/>
      <c r="F276" s="42"/>
      <c r="G276" s="42"/>
      <c r="H276" s="42"/>
      <c r="I276" s="42"/>
      <c r="J276" s="42"/>
      <c r="K276" s="42"/>
      <c r="L276" s="42"/>
      <c r="M276" s="42"/>
      <c r="N276" s="42"/>
      <c r="O276" s="42"/>
      <c r="P276" s="42"/>
      <c r="Q276" s="42"/>
      <c r="R276" s="42"/>
      <c r="S276" s="42"/>
      <c r="T276" s="42"/>
      <c r="U276" s="42"/>
      <c r="V276" s="42"/>
      <c r="W276" s="42"/>
      <c r="X276" s="42">
        <v>6</v>
      </c>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row>
    <row r="277" spans="2:51" x14ac:dyDescent="0.25">
      <c r="B277" s="42" t="s">
        <v>157</v>
      </c>
      <c r="C277" s="42"/>
      <c r="D277" s="42"/>
      <c r="E277" s="42"/>
      <c r="F277" s="42"/>
      <c r="G277" s="42"/>
      <c r="H277" s="42"/>
      <c r="I277" s="42"/>
      <c r="J277" s="42"/>
      <c r="K277" s="42"/>
      <c r="L277" s="42"/>
      <c r="M277" s="42"/>
      <c r="N277" s="42"/>
      <c r="O277" s="42"/>
      <c r="P277" s="42"/>
      <c r="Q277" s="42"/>
      <c r="R277" s="42"/>
      <c r="S277" s="42"/>
      <c r="T277" s="42"/>
      <c r="U277" s="42"/>
      <c r="V277" s="42"/>
      <c r="W277" s="42"/>
      <c r="X277" s="42"/>
      <c r="Y277" s="33" t="s">
        <v>18</v>
      </c>
      <c r="Z277" s="33"/>
      <c r="AA277" s="33"/>
      <c r="AB277" s="33"/>
      <c r="AC277" s="33"/>
      <c r="AD277" s="33"/>
      <c r="AE277" s="33"/>
      <c r="AF277" s="33"/>
      <c r="AG277" s="33"/>
      <c r="AH277" s="33"/>
      <c r="AI277" s="33"/>
      <c r="AJ277" s="33"/>
      <c r="AK277" s="33"/>
      <c r="AL277" s="33"/>
      <c r="AM277" s="33" t="s">
        <v>126</v>
      </c>
      <c r="AN277" s="33"/>
      <c r="AO277" s="33"/>
      <c r="AP277" s="33"/>
      <c r="AQ277" s="33"/>
      <c r="AR277" s="33"/>
      <c r="AS277" s="33"/>
      <c r="AT277" s="33"/>
      <c r="AU277" s="33"/>
      <c r="AV277" s="33"/>
      <c r="AW277" s="33"/>
      <c r="AX277" s="33"/>
      <c r="AY277" s="33"/>
    </row>
    <row r="278" spans="2:51" ht="15.75" x14ac:dyDescent="0.25">
      <c r="B278" s="14" t="s">
        <v>240</v>
      </c>
      <c r="C278" s="58" t="s">
        <v>22</v>
      </c>
      <c r="D278" s="42"/>
      <c r="E278" s="42"/>
      <c r="F278" s="42"/>
      <c r="G278" s="42"/>
      <c r="H278" s="42"/>
      <c r="I278" s="42"/>
      <c r="J278" s="42"/>
      <c r="K278" s="42"/>
      <c r="L278" s="42"/>
      <c r="M278" s="42"/>
      <c r="N278" s="42"/>
      <c r="O278" s="42"/>
      <c r="P278" s="42"/>
      <c r="Q278" s="42"/>
      <c r="R278" s="42"/>
      <c r="S278" s="42"/>
      <c r="T278" s="42"/>
      <c r="U278" s="42"/>
      <c r="V278" s="42"/>
      <c r="W278" s="42"/>
      <c r="X278" s="42"/>
      <c r="Y278" s="43"/>
      <c r="Z278" s="40" t="s">
        <v>1</v>
      </c>
      <c r="AA278" s="40" t="s">
        <v>2</v>
      </c>
      <c r="AB278" s="40" t="s">
        <v>3</v>
      </c>
      <c r="AC278" s="40" t="s">
        <v>4</v>
      </c>
      <c r="AD278" s="40" t="s">
        <v>5</v>
      </c>
      <c r="AE278" s="40" t="s">
        <v>6</v>
      </c>
      <c r="AF278" s="40" t="s">
        <v>7</v>
      </c>
      <c r="AG278" s="40" t="s">
        <v>8</v>
      </c>
      <c r="AH278" s="40" t="s">
        <v>15</v>
      </c>
      <c r="AI278" s="40" t="s">
        <v>16</v>
      </c>
      <c r="AJ278" s="40" t="s">
        <v>17</v>
      </c>
      <c r="AK278" s="40" t="s">
        <v>0</v>
      </c>
      <c r="AL278" s="33"/>
      <c r="AM278" s="39"/>
      <c r="AN278" s="40" t="s">
        <v>1</v>
      </c>
      <c r="AO278" s="40" t="s">
        <v>2</v>
      </c>
      <c r="AP278" s="40" t="s">
        <v>3</v>
      </c>
      <c r="AQ278" s="40" t="s">
        <v>4</v>
      </c>
      <c r="AR278" s="40" t="s">
        <v>5</v>
      </c>
      <c r="AS278" s="40" t="s">
        <v>6</v>
      </c>
      <c r="AT278" s="40" t="s">
        <v>7</v>
      </c>
      <c r="AU278" s="40" t="s">
        <v>8</v>
      </c>
      <c r="AV278" s="40" t="s">
        <v>15</v>
      </c>
      <c r="AW278" s="40" t="s">
        <v>16</v>
      </c>
      <c r="AX278" s="40" t="s">
        <v>17</v>
      </c>
      <c r="AY278" s="41" t="s">
        <v>0</v>
      </c>
    </row>
    <row r="279" spans="2:51" x14ac:dyDescent="0.25">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2">
        <v>2018</v>
      </c>
      <c r="Z279" s="4">
        <v>0</v>
      </c>
      <c r="AA279" s="4">
        <v>0</v>
      </c>
      <c r="AB279" s="4">
        <v>41192.292718440498</v>
      </c>
      <c r="AC279" s="4">
        <v>165694.74036507792</v>
      </c>
      <c r="AD279" s="4">
        <v>0</v>
      </c>
      <c r="AE279" s="4">
        <v>31344.153435500157</v>
      </c>
      <c r="AF279" s="4">
        <v>0</v>
      </c>
      <c r="AG279" s="4">
        <v>0</v>
      </c>
      <c r="AH279" s="4">
        <v>21881.319946522763</v>
      </c>
      <c r="AI279" s="4">
        <v>0</v>
      </c>
      <c r="AJ279" s="4">
        <v>0</v>
      </c>
      <c r="AK279" s="7">
        <v>259113.59750802891</v>
      </c>
      <c r="AL279" s="35"/>
      <c r="AM279" s="2">
        <v>2018</v>
      </c>
      <c r="AN279" s="18">
        <v>0</v>
      </c>
      <c r="AO279" s="18">
        <v>0</v>
      </c>
      <c r="AP279" s="18">
        <v>5.8904978587369913E-2</v>
      </c>
      <c r="AQ279" s="18">
        <v>0.64985477171183559</v>
      </c>
      <c r="AR279" s="18">
        <v>0</v>
      </c>
      <c r="AS279" s="18">
        <v>5.5604528194577278E-2</v>
      </c>
      <c r="AT279" s="18">
        <v>0</v>
      </c>
      <c r="AU279" s="18">
        <v>0</v>
      </c>
      <c r="AV279" s="18">
        <v>3.2821979919784146E-2</v>
      </c>
      <c r="AW279" s="18">
        <v>0</v>
      </c>
      <c r="AX279" s="18">
        <v>0</v>
      </c>
      <c r="AY279" s="16">
        <v>0.79537823320046941</v>
      </c>
    </row>
    <row r="280" spans="2:51" x14ac:dyDescent="0.25">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3">
        <v>2019</v>
      </c>
      <c r="Z280" s="4">
        <v>0</v>
      </c>
      <c r="AA280" s="4">
        <v>0</v>
      </c>
      <c r="AB280" s="4">
        <v>45129.810310593966</v>
      </c>
      <c r="AC280" s="4">
        <v>165273.78893540148</v>
      </c>
      <c r="AD280" s="4">
        <v>0</v>
      </c>
      <c r="AE280" s="4">
        <v>32373.951098212172</v>
      </c>
      <c r="AF280" s="4">
        <v>0</v>
      </c>
      <c r="AG280" s="4">
        <v>0</v>
      </c>
      <c r="AH280" s="4">
        <v>20612.036679354605</v>
      </c>
      <c r="AI280" s="4">
        <v>0</v>
      </c>
      <c r="AJ280" s="4">
        <v>0</v>
      </c>
      <c r="AK280" s="7">
        <v>264887.32356586092</v>
      </c>
      <c r="AL280" s="35"/>
      <c r="AM280" s="3">
        <v>2019</v>
      </c>
      <c r="AN280" s="18">
        <v>0</v>
      </c>
      <c r="AO280" s="18">
        <v>0</v>
      </c>
      <c r="AP280" s="18">
        <v>6.4535628744149379E-2</v>
      </c>
      <c r="AQ280" s="18">
        <v>0.64820380020464452</v>
      </c>
      <c r="AR280" s="18">
        <v>0</v>
      </c>
      <c r="AS280" s="18">
        <v>5.7431389248228396E-2</v>
      </c>
      <c r="AT280" s="18">
        <v>0</v>
      </c>
      <c r="AU280" s="18">
        <v>0</v>
      </c>
      <c r="AV280" s="18">
        <v>3.0918055019031908E-2</v>
      </c>
      <c r="AW280" s="18">
        <v>0</v>
      </c>
      <c r="AX280" s="18">
        <v>0</v>
      </c>
      <c r="AY280" s="16">
        <v>0.8037997763576149</v>
      </c>
    </row>
    <row r="281" spans="2:51" x14ac:dyDescent="0.25">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2">
        <v>2020</v>
      </c>
      <c r="Z281" s="4">
        <v>0</v>
      </c>
      <c r="AA281" s="4">
        <v>0</v>
      </c>
      <c r="AB281" s="4">
        <v>48705.829825714143</v>
      </c>
      <c r="AC281" s="4">
        <v>163715.3916832589</v>
      </c>
      <c r="AD281" s="4">
        <v>0</v>
      </c>
      <c r="AE281" s="4">
        <v>33156.476304685719</v>
      </c>
      <c r="AF281" s="4">
        <v>0</v>
      </c>
      <c r="AG281" s="4">
        <v>0</v>
      </c>
      <c r="AH281" s="4">
        <v>20347.863179943539</v>
      </c>
      <c r="AI281" s="4">
        <v>0</v>
      </c>
      <c r="AJ281" s="4">
        <v>0</v>
      </c>
      <c r="AK281" s="7">
        <v>270212.32995820901</v>
      </c>
      <c r="AL281" s="35"/>
      <c r="AM281" s="2">
        <v>2020</v>
      </c>
      <c r="AN281" s="18">
        <v>0</v>
      </c>
      <c r="AO281" s="18">
        <v>0</v>
      </c>
      <c r="AP281" s="18">
        <v>6.9649336650771235E-2</v>
      </c>
      <c r="AQ281" s="18">
        <v>0.64209176618174135</v>
      </c>
      <c r="AR281" s="18">
        <v>0</v>
      </c>
      <c r="AS281" s="18">
        <v>5.8819588964512469E-2</v>
      </c>
      <c r="AT281" s="18">
        <v>0</v>
      </c>
      <c r="AU281" s="18">
        <v>0</v>
      </c>
      <c r="AV281" s="18">
        <v>3.052179476991531E-2</v>
      </c>
      <c r="AW281" s="18">
        <v>0</v>
      </c>
      <c r="AX281" s="18">
        <v>0</v>
      </c>
      <c r="AY281" s="16">
        <v>0.80884153839287853</v>
      </c>
    </row>
    <row r="282" spans="2:51" x14ac:dyDescent="0.25">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3">
        <v>2021</v>
      </c>
      <c r="Z282" s="4">
        <v>0</v>
      </c>
      <c r="AA282" s="4">
        <v>0</v>
      </c>
      <c r="AB282" s="4">
        <v>51695.29469239946</v>
      </c>
      <c r="AC282" s="4">
        <v>160319.63112425775</v>
      </c>
      <c r="AD282" s="4">
        <v>0</v>
      </c>
      <c r="AE282" s="4">
        <v>33490.229739099101</v>
      </c>
      <c r="AF282" s="4">
        <v>0</v>
      </c>
      <c r="AG282" s="4">
        <v>0</v>
      </c>
      <c r="AH282" s="4">
        <v>21534.503996979191</v>
      </c>
      <c r="AI282" s="4">
        <v>243.23608571210076</v>
      </c>
      <c r="AJ282" s="4">
        <v>380.19283227976632</v>
      </c>
      <c r="AK282" s="7">
        <v>275032.3195627922</v>
      </c>
      <c r="AL282" s="35"/>
      <c r="AM282" s="3">
        <v>2021</v>
      </c>
      <c r="AN282" s="18">
        <v>0</v>
      </c>
      <c r="AO282" s="18">
        <v>0</v>
      </c>
      <c r="AP282" s="18">
        <v>7.3924271410131234E-2</v>
      </c>
      <c r="AQ282" s="18">
        <v>0.62877359326933879</v>
      </c>
      <c r="AR282" s="18">
        <v>0</v>
      </c>
      <c r="AS282" s="18">
        <v>5.9411667557161811E-2</v>
      </c>
      <c r="AT282" s="18">
        <v>0</v>
      </c>
      <c r="AU282" s="18">
        <v>0</v>
      </c>
      <c r="AV282" s="18">
        <v>3.2301755995468785E-2</v>
      </c>
      <c r="AW282" s="18">
        <v>1.2161804285605037E-4</v>
      </c>
      <c r="AX282" s="18">
        <v>1.5207713291190653E-6</v>
      </c>
      <c r="AY282" s="16">
        <v>0.80787273532292303</v>
      </c>
    </row>
    <row r="283" spans="2:51" x14ac:dyDescent="0.25">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2">
        <v>2022</v>
      </c>
      <c r="Z283" s="4">
        <v>0</v>
      </c>
      <c r="AA283" s="4">
        <v>0</v>
      </c>
      <c r="AB283" s="4">
        <v>54101.181254363306</v>
      </c>
      <c r="AC283" s="4">
        <v>155068.52384306525</v>
      </c>
      <c r="AD283" s="4">
        <v>0</v>
      </c>
      <c r="AE283" s="4">
        <v>33417.486091480743</v>
      </c>
      <c r="AF283" s="4">
        <v>0</v>
      </c>
      <c r="AG283" s="4">
        <v>0</v>
      </c>
      <c r="AH283" s="4">
        <v>26625.287142152967</v>
      </c>
      <c r="AI283" s="4">
        <v>731.99232389577855</v>
      </c>
      <c r="AJ283" s="4">
        <v>1141.228386340578</v>
      </c>
      <c r="AK283" s="7">
        <v>279321.41251660185</v>
      </c>
      <c r="AL283" s="35"/>
      <c r="AM283" s="2">
        <v>2022</v>
      </c>
      <c r="AN283" s="18">
        <v>0</v>
      </c>
      <c r="AO283" s="18">
        <v>0</v>
      </c>
      <c r="AP283" s="18">
        <v>7.7364689193739539E-2</v>
      </c>
      <c r="AQ283" s="18">
        <v>0.60817875051250192</v>
      </c>
      <c r="AR283" s="18">
        <v>0</v>
      </c>
      <c r="AS283" s="18">
        <v>5.9282620326286839E-2</v>
      </c>
      <c r="AT283" s="18">
        <v>0</v>
      </c>
      <c r="AU283" s="18">
        <v>0</v>
      </c>
      <c r="AV283" s="18">
        <v>3.9937930713229444E-2</v>
      </c>
      <c r="AW283" s="18">
        <v>3.6599616194788923E-4</v>
      </c>
      <c r="AX283" s="18">
        <v>4.564913545362312E-6</v>
      </c>
      <c r="AY283" s="16">
        <v>0.80004119321154987</v>
      </c>
    </row>
    <row r="284" spans="2:51" x14ac:dyDescent="0.25">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3">
        <v>2023</v>
      </c>
      <c r="Z284" s="4">
        <v>0</v>
      </c>
      <c r="AA284" s="4">
        <v>0</v>
      </c>
      <c r="AB284" s="4">
        <v>55913.285485339962</v>
      </c>
      <c r="AC284" s="4">
        <v>147963.88084362078</v>
      </c>
      <c r="AD284" s="4">
        <v>0</v>
      </c>
      <c r="AE284" s="4">
        <v>32980.876234419527</v>
      </c>
      <c r="AF284" s="4">
        <v>0</v>
      </c>
      <c r="AG284" s="4">
        <v>0</v>
      </c>
      <c r="AH284" s="4">
        <v>35567.090922945528</v>
      </c>
      <c r="AI284" s="4">
        <v>1468.5523244407134</v>
      </c>
      <c r="AJ284" s="4">
        <v>2283.5498623469921</v>
      </c>
      <c r="AK284" s="7">
        <v>283041.35470151243</v>
      </c>
      <c r="AL284" s="35"/>
      <c r="AM284" s="3">
        <v>2023</v>
      </c>
      <c r="AN284" s="18">
        <v>0</v>
      </c>
      <c r="AO284" s="18">
        <v>0</v>
      </c>
      <c r="AP284" s="18">
        <v>7.9955998244036153E-2</v>
      </c>
      <c r="AQ284" s="18">
        <v>0.58031434066868071</v>
      </c>
      <c r="AR284" s="18">
        <v>0</v>
      </c>
      <c r="AS284" s="18">
        <v>5.8508074439860239E-2</v>
      </c>
      <c r="AT284" s="18">
        <v>0</v>
      </c>
      <c r="AU284" s="18">
        <v>0</v>
      </c>
      <c r="AV284" s="18">
        <v>5.3350636384418296E-2</v>
      </c>
      <c r="AW284" s="18">
        <v>7.3427616222035679E-4</v>
      </c>
      <c r="AX284" s="18">
        <v>9.1341994493879688E-6</v>
      </c>
      <c r="AY284" s="16">
        <v>0.78529651554006707</v>
      </c>
    </row>
    <row r="285" spans="2:51" x14ac:dyDescent="0.25">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3">
        <v>2024</v>
      </c>
      <c r="Z285" s="4">
        <v>0</v>
      </c>
      <c r="AA285" s="4">
        <v>0</v>
      </c>
      <c r="AB285" s="4">
        <v>57059.760680407402</v>
      </c>
      <c r="AC285" s="4">
        <v>139116.49972072852</v>
      </c>
      <c r="AD285" s="4">
        <v>0</v>
      </c>
      <c r="AE285" s="4">
        <v>32178.681317008191</v>
      </c>
      <c r="AF285" s="4">
        <v>0</v>
      </c>
      <c r="AG285" s="4">
        <v>0</v>
      </c>
      <c r="AH285" s="4">
        <v>45794.698644314049</v>
      </c>
      <c r="AI285" s="4">
        <v>2455.1157989286148</v>
      </c>
      <c r="AJ285" s="4">
        <v>3807.1500021592756</v>
      </c>
      <c r="AK285" s="7">
        <v>286133.0488013482</v>
      </c>
      <c r="AL285" s="35"/>
      <c r="AM285" s="3">
        <v>2024</v>
      </c>
      <c r="AN285" s="18">
        <v>0</v>
      </c>
      <c r="AO285" s="18">
        <v>0</v>
      </c>
      <c r="AP285" s="18">
        <v>8.1595457772982577E-2</v>
      </c>
      <c r="AQ285" s="18">
        <v>0.54561491190469735</v>
      </c>
      <c r="AR285" s="18">
        <v>0</v>
      </c>
      <c r="AS285" s="18">
        <v>5.7084980656372533E-2</v>
      </c>
      <c r="AT285" s="18">
        <v>0</v>
      </c>
      <c r="AU285" s="18">
        <v>0</v>
      </c>
      <c r="AV285" s="18">
        <v>6.8692047966471076E-2</v>
      </c>
      <c r="AW285" s="18">
        <v>1.2275578994643073E-3</v>
      </c>
      <c r="AX285" s="18">
        <v>1.5228600008637102E-5</v>
      </c>
      <c r="AY285" s="16">
        <v>0.76458545297441849</v>
      </c>
    </row>
    <row r="286" spans="2:51" x14ac:dyDescent="0.25">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3">
        <v>2025</v>
      </c>
      <c r="Z286" s="4">
        <v>0</v>
      </c>
      <c r="AA286" s="4">
        <v>0</v>
      </c>
      <c r="AB286" s="4">
        <v>57418.614025298259</v>
      </c>
      <c r="AC286" s="4">
        <v>128757.63669313346</v>
      </c>
      <c r="AD286" s="4">
        <v>0</v>
      </c>
      <c r="AE286" s="4">
        <v>30961.651523509787</v>
      </c>
      <c r="AF286" s="4">
        <v>0</v>
      </c>
      <c r="AG286" s="4">
        <v>0</v>
      </c>
      <c r="AH286" s="4">
        <v>57228.678721942859</v>
      </c>
      <c r="AI286" s="4">
        <v>3693.4320761767426</v>
      </c>
      <c r="AJ286" s="4">
        <v>5710.9717296886256</v>
      </c>
      <c r="AK286" s="7">
        <v>288539.15709165635</v>
      </c>
      <c r="AL286" s="35"/>
      <c r="AM286" s="3">
        <v>2025</v>
      </c>
      <c r="AN286" s="18">
        <v>0</v>
      </c>
      <c r="AO286" s="18">
        <v>0</v>
      </c>
      <c r="AP286" s="18">
        <v>8.2108618056176516E-2</v>
      </c>
      <c r="AQ286" s="18">
        <v>0.5049874511104695</v>
      </c>
      <c r="AR286" s="18">
        <v>0</v>
      </c>
      <c r="AS286" s="18">
        <v>5.4925969802706358E-2</v>
      </c>
      <c r="AT286" s="18">
        <v>0</v>
      </c>
      <c r="AU286" s="18">
        <v>0</v>
      </c>
      <c r="AV286" s="18">
        <v>8.5843018082914294E-2</v>
      </c>
      <c r="AW286" s="18">
        <v>1.8467160380883712E-3</v>
      </c>
      <c r="AX286" s="18">
        <v>2.2843886918754502E-5</v>
      </c>
      <c r="AY286" s="16">
        <v>0.73836500887992473</v>
      </c>
    </row>
    <row r="287" spans="2:51" x14ac:dyDescent="0.25">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2">
        <v>2026</v>
      </c>
      <c r="Z287" s="4">
        <v>0</v>
      </c>
      <c r="AA287" s="4">
        <v>0</v>
      </c>
      <c r="AB287" s="4">
        <v>56542.083491915524</v>
      </c>
      <c r="AC287" s="4">
        <v>118261.77526471607</v>
      </c>
      <c r="AD287" s="4">
        <v>0</v>
      </c>
      <c r="AE287" s="4">
        <v>29193.596786705315</v>
      </c>
      <c r="AF287" s="4">
        <v>0</v>
      </c>
      <c r="AG287" s="4">
        <v>0</v>
      </c>
      <c r="AH287" s="4">
        <v>68681.665940276464</v>
      </c>
      <c r="AI287" s="4">
        <v>5407.9968869467793</v>
      </c>
      <c r="AJ287" s="4">
        <v>8193.437774672715</v>
      </c>
      <c r="AK287" s="7">
        <v>290249.54211886763</v>
      </c>
      <c r="AL287" s="35"/>
      <c r="AM287" s="2">
        <v>2026</v>
      </c>
      <c r="AN287" s="18">
        <v>0</v>
      </c>
      <c r="AO287" s="18">
        <v>0</v>
      </c>
      <c r="AP287" s="18">
        <v>8.0855179393439197E-2</v>
      </c>
      <c r="AQ287" s="18">
        <v>0.46382268258821641</v>
      </c>
      <c r="AR287" s="18">
        <v>0</v>
      </c>
      <c r="AS287" s="18">
        <v>5.1789440699615226E-2</v>
      </c>
      <c r="AT287" s="18">
        <v>0</v>
      </c>
      <c r="AU287" s="18">
        <v>0</v>
      </c>
      <c r="AV287" s="18">
        <v>0.10302249891041469</v>
      </c>
      <c r="AW287" s="18">
        <v>2.7039984434733899E-3</v>
      </c>
      <c r="AX287" s="18">
        <v>3.2773751098690858E-5</v>
      </c>
      <c r="AY287" s="16">
        <v>0.70941043839853657</v>
      </c>
    </row>
    <row r="288" spans="2:51" x14ac:dyDescent="0.25">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3">
        <v>2027</v>
      </c>
      <c r="Z288" s="4">
        <v>0</v>
      </c>
      <c r="AA288" s="4">
        <v>0</v>
      </c>
      <c r="AB288" s="4">
        <v>54454.842102208524</v>
      </c>
      <c r="AC288" s="4">
        <v>107836.7471223355</v>
      </c>
      <c r="AD288" s="4">
        <v>0</v>
      </c>
      <c r="AE288" s="4">
        <v>26875.163053542987</v>
      </c>
      <c r="AF288" s="4">
        <v>0</v>
      </c>
      <c r="AG288" s="4">
        <v>0</v>
      </c>
      <c r="AH288" s="4">
        <v>80053.421644372735</v>
      </c>
      <c r="AI288" s="4">
        <v>7592.1223395206362</v>
      </c>
      <c r="AJ288" s="4">
        <v>11241.912850578556</v>
      </c>
      <c r="AK288" s="7">
        <v>291347.92424528248</v>
      </c>
      <c r="AL288" s="35"/>
      <c r="AM288" s="3">
        <v>2027</v>
      </c>
      <c r="AN288" s="18">
        <v>0</v>
      </c>
      <c r="AO288" s="18">
        <v>0</v>
      </c>
      <c r="AP288" s="18">
        <v>7.7870424206158195E-2</v>
      </c>
      <c r="AQ288" s="18">
        <v>0.42293572221379983</v>
      </c>
      <c r="AR288" s="18">
        <v>0</v>
      </c>
      <c r="AS288" s="18">
        <v>4.7676539256985263E-2</v>
      </c>
      <c r="AT288" s="18">
        <v>0</v>
      </c>
      <c r="AU288" s="18">
        <v>0</v>
      </c>
      <c r="AV288" s="18">
        <v>0.1200801324665591</v>
      </c>
      <c r="AW288" s="18">
        <v>3.7960611697603181E-3</v>
      </c>
      <c r="AX288" s="18">
        <v>4.4967651402314222E-5</v>
      </c>
      <c r="AY288" s="16">
        <v>0.67836547135489456</v>
      </c>
    </row>
    <row r="289" spans="2:52" x14ac:dyDescent="0.25">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2">
        <v>2028</v>
      </c>
      <c r="Z289" s="4">
        <v>0</v>
      </c>
      <c r="AA289" s="4">
        <v>0</v>
      </c>
      <c r="AB289" s="4">
        <v>51342.465689593992</v>
      </c>
      <c r="AC289" s="4">
        <v>97506.909679028075</v>
      </c>
      <c r="AD289" s="4">
        <v>0</v>
      </c>
      <c r="AE289" s="4">
        <v>24094.546104080822</v>
      </c>
      <c r="AF289" s="4">
        <v>0</v>
      </c>
      <c r="AG289" s="4">
        <v>0</v>
      </c>
      <c r="AH289" s="4">
        <v>91234.003586535633</v>
      </c>
      <c r="AI289" s="4">
        <v>10230.538482288108</v>
      </c>
      <c r="AJ289" s="4">
        <v>14833.719675354172</v>
      </c>
      <c r="AK289" s="7">
        <v>291961.54937958333</v>
      </c>
      <c r="AL289" s="35"/>
      <c r="AM289" s="2">
        <v>2028</v>
      </c>
      <c r="AN289" s="18">
        <v>0</v>
      </c>
      <c r="AO289" s="18">
        <v>0</v>
      </c>
      <c r="AP289" s="18">
        <v>7.3419725936119409E-2</v>
      </c>
      <c r="AQ289" s="18">
        <v>0.3824220997611481</v>
      </c>
      <c r="AR289" s="18">
        <v>0</v>
      </c>
      <c r="AS289" s="18">
        <v>4.274372478863938E-2</v>
      </c>
      <c r="AT289" s="18">
        <v>0</v>
      </c>
      <c r="AU289" s="18">
        <v>0</v>
      </c>
      <c r="AV289" s="18">
        <v>0.13685100537980344</v>
      </c>
      <c r="AW289" s="18">
        <v>5.1152692411440539E-3</v>
      </c>
      <c r="AX289" s="18">
        <v>5.9334878701416687E-5</v>
      </c>
      <c r="AY289" s="16">
        <v>0.64553321274004727</v>
      </c>
    </row>
    <row r="290" spans="2:52" x14ac:dyDescent="0.25">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3">
        <v>2029</v>
      </c>
      <c r="Z290" s="4">
        <v>0</v>
      </c>
      <c r="AA290" s="4">
        <v>0</v>
      </c>
      <c r="AB290" s="4">
        <v>47446.907439679126</v>
      </c>
      <c r="AC290" s="4">
        <v>87221.731051212788</v>
      </c>
      <c r="AD290" s="4">
        <v>0</v>
      </c>
      <c r="AE290" s="4">
        <v>20977.710450943636</v>
      </c>
      <c r="AF290" s="4">
        <v>0</v>
      </c>
      <c r="AG290" s="4">
        <v>0</v>
      </c>
      <c r="AH290" s="4">
        <v>102109.60811858372</v>
      </c>
      <c r="AI290" s="4">
        <v>13295.712443519276</v>
      </c>
      <c r="AJ290" s="4">
        <v>18932.243314589461</v>
      </c>
      <c r="AK290" s="7">
        <v>292213.68675177812</v>
      </c>
      <c r="AL290" s="35"/>
      <c r="AM290" s="3">
        <v>2029</v>
      </c>
      <c r="AN290" s="18">
        <v>0</v>
      </c>
      <c r="AO290" s="18">
        <v>0</v>
      </c>
      <c r="AP290" s="18">
        <v>6.7849077638741151E-2</v>
      </c>
      <c r="AQ290" s="18">
        <v>0.34208362918285656</v>
      </c>
      <c r="AR290" s="18">
        <v>0</v>
      </c>
      <c r="AS290" s="18">
        <v>3.7214458339974006E-2</v>
      </c>
      <c r="AT290" s="18">
        <v>0</v>
      </c>
      <c r="AU290" s="18">
        <v>0</v>
      </c>
      <c r="AV290" s="18">
        <v>0.15316441217787558</v>
      </c>
      <c r="AW290" s="18">
        <v>6.6478562217596382E-3</v>
      </c>
      <c r="AX290" s="18">
        <v>7.5728973258357848E-5</v>
      </c>
      <c r="AY290" s="16">
        <v>0.61107105335364797</v>
      </c>
    </row>
    <row r="291" spans="2:52" x14ac:dyDescent="0.25">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6">
        <v>2030</v>
      </c>
      <c r="Z291" s="5">
        <v>0</v>
      </c>
      <c r="AA291" s="5">
        <v>0</v>
      </c>
      <c r="AB291" s="5">
        <v>43007.295829959192</v>
      </c>
      <c r="AC291" s="5">
        <v>76940.99596612915</v>
      </c>
      <c r="AD291" s="5">
        <v>0</v>
      </c>
      <c r="AE291" s="5">
        <v>17659.208181691538</v>
      </c>
      <c r="AF291" s="5">
        <v>0</v>
      </c>
      <c r="AG291" s="5">
        <v>0</v>
      </c>
      <c r="AH291" s="5">
        <v>112570.09846889516</v>
      </c>
      <c r="AI291" s="5">
        <v>16748.536199584429</v>
      </c>
      <c r="AJ291" s="5">
        <v>23487.534378250184</v>
      </c>
      <c r="AK291" s="8">
        <v>292225.93360186176</v>
      </c>
      <c r="AL291" s="11"/>
      <c r="AM291" s="6">
        <v>2030</v>
      </c>
      <c r="AN291" s="19">
        <v>0</v>
      </c>
      <c r="AO291" s="19">
        <v>0</v>
      </c>
      <c r="AP291" s="19">
        <v>6.1500433036841648E-2</v>
      </c>
      <c r="AQ291" s="19">
        <v>0.30176258617915852</v>
      </c>
      <c r="AR291" s="19">
        <v>0</v>
      </c>
      <c r="AS291" s="19">
        <v>3.1327435314320785E-2</v>
      </c>
      <c r="AT291" s="19">
        <v>0</v>
      </c>
      <c r="AU291" s="19">
        <v>0</v>
      </c>
      <c r="AV291" s="19">
        <v>0.16885514770334273</v>
      </c>
      <c r="AW291" s="19">
        <v>8.3742680997922134E-3</v>
      </c>
      <c r="AX291" s="19">
        <v>9.3950137513000736E-5</v>
      </c>
      <c r="AY291" s="17">
        <v>0.57519401935597625</v>
      </c>
      <c r="AZ291" s="131"/>
    </row>
    <row r="292" spans="2:52" x14ac:dyDescent="0.25">
      <c r="B292" s="42"/>
      <c r="C292" s="42"/>
      <c r="D292" s="42"/>
      <c r="E292" s="42"/>
      <c r="F292" s="42"/>
      <c r="G292" s="42"/>
      <c r="H292" s="42"/>
      <c r="I292" s="42"/>
      <c r="J292" s="42"/>
      <c r="K292" s="42"/>
      <c r="L292" s="42"/>
      <c r="M292" s="42"/>
      <c r="N292" s="42"/>
      <c r="O292" s="42"/>
      <c r="P292" s="42"/>
      <c r="Q292" s="42"/>
      <c r="R292" s="42"/>
      <c r="S292" s="42"/>
      <c r="T292" s="42"/>
      <c r="U292" s="42"/>
      <c r="V292" s="42"/>
      <c r="W292" s="42"/>
      <c r="X292" s="42">
        <v>1</v>
      </c>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row>
    <row r="293" spans="2:52" x14ac:dyDescent="0.25">
      <c r="B293" s="42"/>
      <c r="C293" s="42"/>
      <c r="D293" s="42"/>
      <c r="E293" s="42"/>
      <c r="F293" s="42"/>
      <c r="G293" s="42"/>
      <c r="H293" s="42"/>
      <c r="I293" s="42"/>
      <c r="J293" s="42"/>
      <c r="K293" s="42"/>
      <c r="L293" s="42"/>
      <c r="M293" s="42"/>
      <c r="N293" s="42"/>
      <c r="O293" s="42"/>
      <c r="P293" s="42"/>
      <c r="Q293" s="42"/>
      <c r="R293" s="42"/>
      <c r="S293" s="42"/>
      <c r="T293" s="42"/>
      <c r="U293" s="42"/>
      <c r="V293" s="42"/>
      <c r="W293" s="42"/>
      <c r="X293" s="42">
        <v>2</v>
      </c>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row>
    <row r="294" spans="2:52" x14ac:dyDescent="0.25">
      <c r="B294" s="42"/>
      <c r="C294" s="42"/>
      <c r="D294" s="42"/>
      <c r="E294" s="42"/>
      <c r="F294" s="42"/>
      <c r="G294" s="42"/>
      <c r="H294" s="42"/>
      <c r="I294" s="42"/>
      <c r="J294" s="42"/>
      <c r="K294" s="42"/>
      <c r="L294" s="42"/>
      <c r="M294" s="42"/>
      <c r="N294" s="42"/>
      <c r="O294" s="42"/>
      <c r="P294" s="42"/>
      <c r="Q294" s="42"/>
      <c r="R294" s="42"/>
      <c r="S294" s="42"/>
      <c r="T294" s="42"/>
      <c r="U294" s="42"/>
      <c r="V294" s="42"/>
      <c r="W294" s="42"/>
      <c r="X294" s="42">
        <v>3</v>
      </c>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row>
    <row r="295" spans="2:52" x14ac:dyDescent="0.25">
      <c r="B295" s="42"/>
      <c r="C295" s="42"/>
      <c r="D295" s="42"/>
      <c r="E295" s="42"/>
      <c r="F295" s="42"/>
      <c r="G295" s="42"/>
      <c r="H295" s="42"/>
      <c r="I295" s="42"/>
      <c r="J295" s="42"/>
      <c r="K295" s="42"/>
      <c r="L295" s="42"/>
      <c r="M295" s="42"/>
      <c r="N295" s="42"/>
      <c r="O295" s="42"/>
      <c r="P295" s="42"/>
      <c r="Q295" s="42"/>
      <c r="R295" s="42"/>
      <c r="S295" s="42"/>
      <c r="T295" s="42"/>
      <c r="U295" s="42"/>
      <c r="V295" s="42"/>
      <c r="W295" s="42"/>
      <c r="X295" s="42">
        <v>4</v>
      </c>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row>
    <row r="296" spans="2:52" x14ac:dyDescent="0.25">
      <c r="B296" s="42"/>
      <c r="C296" s="42"/>
      <c r="D296" s="42"/>
      <c r="E296" s="42"/>
      <c r="F296" s="42"/>
      <c r="G296" s="42"/>
      <c r="H296" s="42"/>
      <c r="I296" s="42"/>
      <c r="J296" s="42"/>
      <c r="K296" s="42"/>
      <c r="L296" s="42"/>
      <c r="M296" s="42"/>
      <c r="N296" s="42"/>
      <c r="O296" s="42"/>
      <c r="P296" s="42"/>
      <c r="Q296" s="42"/>
      <c r="R296" s="42"/>
      <c r="S296" s="42"/>
      <c r="T296" s="42"/>
      <c r="U296" s="42"/>
      <c r="V296" s="42"/>
      <c r="W296" s="42"/>
      <c r="X296" s="42">
        <v>5</v>
      </c>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row>
    <row r="297" spans="2:52" x14ac:dyDescent="0.25">
      <c r="B297" s="42"/>
      <c r="C297" s="42"/>
      <c r="D297" s="42"/>
      <c r="E297" s="42"/>
      <c r="F297" s="42"/>
      <c r="G297" s="42"/>
      <c r="H297" s="42"/>
      <c r="I297" s="42"/>
      <c r="J297" s="42"/>
      <c r="K297" s="42"/>
      <c r="L297" s="42"/>
      <c r="M297" s="42"/>
      <c r="N297" s="42"/>
      <c r="O297" s="42"/>
      <c r="P297" s="42"/>
      <c r="Q297" s="42"/>
      <c r="R297" s="42"/>
      <c r="S297" s="42"/>
      <c r="T297" s="42"/>
      <c r="U297" s="42"/>
      <c r="V297" s="42"/>
      <c r="W297" s="42"/>
      <c r="X297" s="42">
        <v>6</v>
      </c>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row>
    <row r="298" spans="2:52" x14ac:dyDescent="0.25">
      <c r="B298" s="42" t="s">
        <v>26</v>
      </c>
      <c r="C298" s="42"/>
      <c r="D298" s="42"/>
      <c r="E298" s="42"/>
      <c r="F298" s="42"/>
      <c r="G298" s="42"/>
      <c r="H298" s="42"/>
      <c r="I298" s="42"/>
      <c r="J298" s="42"/>
      <c r="K298" s="42"/>
      <c r="L298" s="42"/>
      <c r="M298" s="42"/>
      <c r="N298" s="42"/>
      <c r="O298" s="42"/>
      <c r="P298" s="42"/>
      <c r="Q298" s="42"/>
      <c r="R298" s="42"/>
      <c r="S298" s="42"/>
      <c r="T298" s="42"/>
      <c r="U298" s="42"/>
      <c r="V298" s="42"/>
      <c r="W298" s="42"/>
      <c r="X298" s="42"/>
      <c r="Y298" s="33" t="s">
        <v>18</v>
      </c>
      <c r="Z298" s="33"/>
      <c r="AA298" s="33"/>
      <c r="AB298" s="33"/>
      <c r="AC298" s="33"/>
      <c r="AD298" s="33"/>
      <c r="AE298" s="33"/>
      <c r="AF298" s="33"/>
      <c r="AG298" s="33"/>
      <c r="AH298" s="33"/>
      <c r="AI298" s="33"/>
      <c r="AJ298" s="33"/>
      <c r="AK298" s="33"/>
      <c r="AL298" s="33"/>
      <c r="AM298" s="33" t="s">
        <v>126</v>
      </c>
      <c r="AN298" s="33"/>
      <c r="AO298" s="33"/>
      <c r="AP298" s="33"/>
      <c r="AQ298" s="33"/>
      <c r="AR298" s="33"/>
      <c r="AS298" s="33"/>
      <c r="AT298" s="33"/>
      <c r="AU298" s="33"/>
      <c r="AV298" s="33"/>
      <c r="AW298" s="33"/>
      <c r="AX298" s="33"/>
      <c r="AY298" s="33"/>
    </row>
    <row r="299" spans="2:52" ht="15.75" x14ac:dyDescent="0.25">
      <c r="B299" s="14" t="s">
        <v>240</v>
      </c>
      <c r="C299" s="58" t="s">
        <v>83</v>
      </c>
      <c r="D299" s="42"/>
      <c r="E299" s="42"/>
      <c r="F299" s="42"/>
      <c r="G299" s="42"/>
      <c r="H299" s="42"/>
      <c r="I299" s="42"/>
      <c r="J299" s="42"/>
      <c r="K299" s="42"/>
      <c r="L299" s="42"/>
      <c r="M299" s="42"/>
      <c r="N299" s="42"/>
      <c r="O299" s="42"/>
      <c r="P299" s="42"/>
      <c r="Q299" s="42"/>
      <c r="R299" s="42"/>
      <c r="S299" s="42"/>
      <c r="T299" s="42"/>
      <c r="U299" s="42"/>
      <c r="V299" s="42"/>
      <c r="W299" s="42"/>
      <c r="X299" s="42"/>
      <c r="Y299" s="43"/>
      <c r="Z299" s="40" t="s">
        <v>1</v>
      </c>
      <c r="AA299" s="40" t="s">
        <v>2</v>
      </c>
      <c r="AB299" s="40" t="s">
        <v>3</v>
      </c>
      <c r="AC299" s="40" t="s">
        <v>4</v>
      </c>
      <c r="AD299" s="40" t="s">
        <v>5</v>
      </c>
      <c r="AE299" s="40" t="s">
        <v>6</v>
      </c>
      <c r="AF299" s="40" t="s">
        <v>7</v>
      </c>
      <c r="AG299" s="40" t="s">
        <v>8</v>
      </c>
      <c r="AH299" s="40" t="s">
        <v>15</v>
      </c>
      <c r="AI299" s="40" t="s">
        <v>16</v>
      </c>
      <c r="AJ299" s="40" t="s">
        <v>17</v>
      </c>
      <c r="AK299" s="40" t="s">
        <v>0</v>
      </c>
      <c r="AL299" s="33"/>
      <c r="AM299" s="39"/>
      <c r="AN299" s="40" t="s">
        <v>1</v>
      </c>
      <c r="AO299" s="40" t="s">
        <v>2</v>
      </c>
      <c r="AP299" s="40" t="s">
        <v>3</v>
      </c>
      <c r="AQ299" s="40" t="s">
        <v>4</v>
      </c>
      <c r="AR299" s="40" t="s">
        <v>5</v>
      </c>
      <c r="AS299" s="40" t="s">
        <v>6</v>
      </c>
      <c r="AT299" s="40" t="s">
        <v>7</v>
      </c>
      <c r="AU299" s="40" t="s">
        <v>8</v>
      </c>
      <c r="AV299" s="40" t="s">
        <v>15</v>
      </c>
      <c r="AW299" s="40" t="s">
        <v>16</v>
      </c>
      <c r="AX299" s="40" t="s">
        <v>17</v>
      </c>
      <c r="AY299" s="41" t="s">
        <v>0</v>
      </c>
    </row>
    <row r="300" spans="2:52" x14ac:dyDescent="0.25">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2">
        <v>2018</v>
      </c>
      <c r="Z300" s="4">
        <v>287759.35488999146</v>
      </c>
      <c r="AA300" s="4">
        <v>0</v>
      </c>
      <c r="AB300" s="4">
        <v>1853621.1980148505</v>
      </c>
      <c r="AC300" s="4">
        <v>4559539.3423565589</v>
      </c>
      <c r="AD300" s="4">
        <v>43059.925310512604</v>
      </c>
      <c r="AE300" s="4">
        <v>139545.29815117491</v>
      </c>
      <c r="AF300" s="4">
        <v>0</v>
      </c>
      <c r="AG300" s="4">
        <v>0</v>
      </c>
      <c r="AH300" s="4">
        <v>187907.24096494442</v>
      </c>
      <c r="AI300" s="4">
        <v>13437.259174319151</v>
      </c>
      <c r="AJ300" s="4">
        <v>241855.63257412805</v>
      </c>
      <c r="AK300" s="7">
        <v>7326725.2514364803</v>
      </c>
      <c r="AL300" s="35"/>
      <c r="AM300" s="2">
        <v>2018</v>
      </c>
      <c r="AN300" s="18">
        <v>0.52084443235088451</v>
      </c>
      <c r="AO300" s="18">
        <v>0</v>
      </c>
      <c r="AP300" s="18">
        <v>2.6506783131612361</v>
      </c>
      <c r="AQ300" s="18">
        <v>17.882513300722422</v>
      </c>
      <c r="AR300" s="18">
        <v>8.9909124048350317E-2</v>
      </c>
      <c r="AS300" s="18">
        <v>0.24755335892018429</v>
      </c>
      <c r="AT300" s="18">
        <v>0</v>
      </c>
      <c r="AU300" s="18">
        <v>0</v>
      </c>
      <c r="AV300" s="18">
        <v>0.28186086144741662</v>
      </c>
      <c r="AW300" s="18">
        <v>6.7186295871595756E-3</v>
      </c>
      <c r="AX300" s="18">
        <v>9.6742253029651222E-4</v>
      </c>
      <c r="AY300" s="16">
        <v>21.681045442767953</v>
      </c>
    </row>
    <row r="301" spans="2:52" x14ac:dyDescent="0.25">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3">
        <v>2019</v>
      </c>
      <c r="Z301" s="4">
        <v>237992.31628850329</v>
      </c>
      <c r="AA301" s="4">
        <v>0</v>
      </c>
      <c r="AB301" s="4">
        <v>1980793.8047718743</v>
      </c>
      <c r="AC301" s="4">
        <v>4505785.8446796592</v>
      </c>
      <c r="AD301" s="4">
        <v>52733.680467991493</v>
      </c>
      <c r="AE301" s="4">
        <v>136581.96856280987</v>
      </c>
      <c r="AF301" s="4">
        <v>0</v>
      </c>
      <c r="AG301" s="4">
        <v>0</v>
      </c>
      <c r="AH301" s="4">
        <v>195848.20865701517</v>
      </c>
      <c r="AI301" s="4">
        <v>21374.544189942659</v>
      </c>
      <c r="AJ301" s="4">
        <v>276098.84445774188</v>
      </c>
      <c r="AK301" s="7">
        <v>7407209.2120755389</v>
      </c>
      <c r="AL301" s="35"/>
      <c r="AM301" s="3">
        <v>2019</v>
      </c>
      <c r="AN301" s="18">
        <v>0.43076609248219094</v>
      </c>
      <c r="AO301" s="18">
        <v>0</v>
      </c>
      <c r="AP301" s="18">
        <v>2.8325351408237802</v>
      </c>
      <c r="AQ301" s="18">
        <v>17.671692082833623</v>
      </c>
      <c r="AR301" s="18">
        <v>0.11010792481716623</v>
      </c>
      <c r="AS301" s="18">
        <v>0.2422964122304247</v>
      </c>
      <c r="AT301" s="18">
        <v>0</v>
      </c>
      <c r="AU301" s="18">
        <v>0</v>
      </c>
      <c r="AV301" s="18">
        <v>0.29377231298552275</v>
      </c>
      <c r="AW301" s="18">
        <v>1.0687272094971329E-2</v>
      </c>
      <c r="AX301" s="18">
        <v>1.1043953778309675E-3</v>
      </c>
      <c r="AY301" s="16">
        <v>21.592961633645508</v>
      </c>
    </row>
    <row r="302" spans="2:52" x14ac:dyDescent="0.25">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2">
        <v>2020</v>
      </c>
      <c r="Z302" s="4">
        <v>189988.43308315266</v>
      </c>
      <c r="AA302" s="4">
        <v>0</v>
      </c>
      <c r="AB302" s="4">
        <v>2110737.1455328204</v>
      </c>
      <c r="AC302" s="4">
        <v>4436018.6068403972</v>
      </c>
      <c r="AD302" s="4">
        <v>64165.305257208784</v>
      </c>
      <c r="AE302" s="4">
        <v>143602.04964341989</v>
      </c>
      <c r="AF302" s="4">
        <v>0</v>
      </c>
      <c r="AG302" s="4">
        <v>0</v>
      </c>
      <c r="AH302" s="4">
        <v>206864.93113505351</v>
      </c>
      <c r="AI302" s="4">
        <v>30151.833646986481</v>
      </c>
      <c r="AJ302" s="4">
        <v>312142.08599428029</v>
      </c>
      <c r="AK302" s="7">
        <v>7493670.3911333187</v>
      </c>
      <c r="AL302" s="35"/>
      <c r="AM302" s="2">
        <v>2020</v>
      </c>
      <c r="AN302" s="18">
        <v>0.34387906388050632</v>
      </c>
      <c r="AO302" s="18">
        <v>0</v>
      </c>
      <c r="AP302" s="18">
        <v>3.0183541181119331</v>
      </c>
      <c r="AQ302" s="18">
        <v>17.398064976028039</v>
      </c>
      <c r="AR302" s="18">
        <v>0.13397715737705193</v>
      </c>
      <c r="AS302" s="18">
        <v>0.25475003606742691</v>
      </c>
      <c r="AT302" s="18">
        <v>0</v>
      </c>
      <c r="AU302" s="18">
        <v>0</v>
      </c>
      <c r="AV302" s="18">
        <v>0.31029739670258027</v>
      </c>
      <c r="AW302" s="18">
        <v>1.5075916823493241E-2</v>
      </c>
      <c r="AX302" s="18">
        <v>1.2485683439771211E-3</v>
      </c>
      <c r="AY302" s="16">
        <v>21.475647233335014</v>
      </c>
    </row>
    <row r="303" spans="2:52" x14ac:dyDescent="0.25">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3">
        <v>2021</v>
      </c>
      <c r="Z303" s="4">
        <v>143730.01116690075</v>
      </c>
      <c r="AA303" s="4">
        <v>0</v>
      </c>
      <c r="AB303" s="4">
        <v>2236721.732028028</v>
      </c>
      <c r="AC303" s="4">
        <v>4244483.4469804857</v>
      </c>
      <c r="AD303" s="4">
        <v>75047.531271221276</v>
      </c>
      <c r="AE303" s="4">
        <v>149615.22119838622</v>
      </c>
      <c r="AF303" s="4">
        <v>0</v>
      </c>
      <c r="AG303" s="4">
        <v>0</v>
      </c>
      <c r="AH303" s="4">
        <v>258716.67475850219</v>
      </c>
      <c r="AI303" s="4">
        <v>61917.718807255922</v>
      </c>
      <c r="AJ303" s="4">
        <v>394050.62097326462</v>
      </c>
      <c r="AK303" s="7">
        <v>7564282.9571840446</v>
      </c>
      <c r="AL303" s="35"/>
      <c r="AM303" s="3">
        <v>2021</v>
      </c>
      <c r="AN303" s="18">
        <v>0.26015132021209036</v>
      </c>
      <c r="AO303" s="18">
        <v>0</v>
      </c>
      <c r="AP303" s="18">
        <v>3.1985120768000797</v>
      </c>
      <c r="AQ303" s="18">
        <v>16.646864079057465</v>
      </c>
      <c r="AR303" s="18">
        <v>0.15669924529431004</v>
      </c>
      <c r="AS303" s="18">
        <v>0.26541740240593714</v>
      </c>
      <c r="AT303" s="18">
        <v>0</v>
      </c>
      <c r="AU303" s="18">
        <v>0</v>
      </c>
      <c r="AV303" s="18">
        <v>0.38807501213775331</v>
      </c>
      <c r="AW303" s="18">
        <v>3.0958859403627963E-2</v>
      </c>
      <c r="AX303" s="18">
        <v>1.5762024838930585E-3</v>
      </c>
      <c r="AY303" s="16">
        <v>20.948254197795158</v>
      </c>
    </row>
    <row r="304" spans="2:52" x14ac:dyDescent="0.25">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2">
        <v>2022</v>
      </c>
      <c r="Z304" s="4">
        <v>97447.465795621611</v>
      </c>
      <c r="AA304" s="4">
        <v>0</v>
      </c>
      <c r="AB304" s="4">
        <v>2350014.5924375476</v>
      </c>
      <c r="AC304" s="4">
        <v>4030901.6881813309</v>
      </c>
      <c r="AD304" s="4">
        <v>85314.765399227952</v>
      </c>
      <c r="AE304" s="4">
        <v>154684.01584719773</v>
      </c>
      <c r="AF304" s="4">
        <v>0</v>
      </c>
      <c r="AG304" s="4">
        <v>0</v>
      </c>
      <c r="AH304" s="4">
        <v>328265.76316985494</v>
      </c>
      <c r="AI304" s="4">
        <v>103168.40928713539</v>
      </c>
      <c r="AJ304" s="4">
        <v>482424.41448378831</v>
      </c>
      <c r="AK304" s="7">
        <v>7632221.1146017034</v>
      </c>
      <c r="AL304" s="36"/>
      <c r="AM304" s="2">
        <v>2022</v>
      </c>
      <c r="AN304" s="18">
        <v>0.17637991309007511</v>
      </c>
      <c r="AO304" s="18">
        <v>0</v>
      </c>
      <c r="AP304" s="18">
        <v>3.3605208671856932</v>
      </c>
      <c r="AQ304" s="18">
        <v>15.809196421047179</v>
      </c>
      <c r="AR304" s="18">
        <v>0.17813723015358796</v>
      </c>
      <c r="AS304" s="18">
        <v>0.27440944411292884</v>
      </c>
      <c r="AT304" s="18">
        <v>0</v>
      </c>
      <c r="AU304" s="18">
        <v>0</v>
      </c>
      <c r="AV304" s="18">
        <v>0.4923986447547824</v>
      </c>
      <c r="AW304" s="18">
        <v>5.1584204643567694E-2</v>
      </c>
      <c r="AX304" s="18">
        <v>1.9296976579351532E-3</v>
      </c>
      <c r="AY304" s="16">
        <v>20.344556422645752</v>
      </c>
    </row>
    <row r="305" spans="2:52" x14ac:dyDescent="0.25">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3">
        <v>2023</v>
      </c>
      <c r="Z305" s="4">
        <v>51173.446336822613</v>
      </c>
      <c r="AA305" s="4">
        <v>0</v>
      </c>
      <c r="AB305" s="4">
        <v>2450174.1434595124</v>
      </c>
      <c r="AC305" s="4">
        <v>3796027.9540756033</v>
      </c>
      <c r="AD305" s="4">
        <v>94844.997667031261</v>
      </c>
      <c r="AE305" s="4">
        <v>158835.55148626372</v>
      </c>
      <c r="AF305" s="4">
        <v>0</v>
      </c>
      <c r="AG305" s="4">
        <v>0</v>
      </c>
      <c r="AH305" s="4">
        <v>415655.93263958424</v>
      </c>
      <c r="AI305" s="4">
        <v>154091.64140477931</v>
      </c>
      <c r="AJ305" s="4">
        <v>577327.01211708609</v>
      </c>
      <c r="AK305" s="7">
        <v>7698130.6791866841</v>
      </c>
      <c r="AL305" s="36"/>
      <c r="AM305" s="3">
        <v>2023</v>
      </c>
      <c r="AN305" s="18">
        <v>9.262393786964894E-2</v>
      </c>
      <c r="AO305" s="18">
        <v>0</v>
      </c>
      <c r="AP305" s="18">
        <v>3.5037490251471026</v>
      </c>
      <c r="AQ305" s="18">
        <v>14.888021635884515</v>
      </c>
      <c r="AR305" s="18">
        <v>0.19803635512876125</v>
      </c>
      <c r="AS305" s="18">
        <v>0.28177426833663183</v>
      </c>
      <c r="AT305" s="18">
        <v>0</v>
      </c>
      <c r="AU305" s="18">
        <v>0</v>
      </c>
      <c r="AV305" s="18">
        <v>0.62348389895937628</v>
      </c>
      <c r="AW305" s="18">
        <v>7.7045820702389661E-2</v>
      </c>
      <c r="AX305" s="18">
        <v>2.3093080484683443E-3</v>
      </c>
      <c r="AY305" s="16">
        <v>19.667044250076895</v>
      </c>
    </row>
    <row r="306" spans="2:52" x14ac:dyDescent="0.25">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3">
        <v>2024</v>
      </c>
      <c r="Z306" s="4">
        <v>35497.61974581128</v>
      </c>
      <c r="AA306" s="4">
        <v>0</v>
      </c>
      <c r="AB306" s="4">
        <v>2536706.3338894113</v>
      </c>
      <c r="AC306" s="4">
        <v>3512562.7152620358</v>
      </c>
      <c r="AD306" s="4">
        <v>103540.89820388594</v>
      </c>
      <c r="AE306" s="4">
        <v>162068.69358277859</v>
      </c>
      <c r="AF306" s="4">
        <v>0</v>
      </c>
      <c r="AG306" s="4">
        <v>0</v>
      </c>
      <c r="AH306" s="4">
        <v>518511.1812126016</v>
      </c>
      <c r="AI306" s="4">
        <v>214878.87199450011</v>
      </c>
      <c r="AJ306" s="4">
        <v>678793.78766550182</v>
      </c>
      <c r="AK306" s="7">
        <v>7762560.1015565274</v>
      </c>
      <c r="AL306" s="36"/>
      <c r="AM306" s="3">
        <v>2024</v>
      </c>
      <c r="AN306" s="18">
        <v>6.4250691739918417E-2</v>
      </c>
      <c r="AO306" s="18">
        <v>0</v>
      </c>
      <c r="AP306" s="18">
        <v>3.6274900574618583</v>
      </c>
      <c r="AQ306" s="18">
        <v>13.776270969257704</v>
      </c>
      <c r="AR306" s="18">
        <v>0.21619339544971386</v>
      </c>
      <c r="AS306" s="18">
        <v>0.28750986241584919</v>
      </c>
      <c r="AT306" s="18">
        <v>0</v>
      </c>
      <c r="AU306" s="18">
        <v>0</v>
      </c>
      <c r="AV306" s="18">
        <v>0.77776677181890241</v>
      </c>
      <c r="AW306" s="18">
        <v>0.10743943599725005</v>
      </c>
      <c r="AX306" s="18">
        <v>2.7151751506620074E-3</v>
      </c>
      <c r="AY306" s="16">
        <v>18.859636359291859</v>
      </c>
    </row>
    <row r="307" spans="2:52" x14ac:dyDescent="0.25">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3">
        <v>2025</v>
      </c>
      <c r="Z307" s="4">
        <v>23376.898196438</v>
      </c>
      <c r="AA307" s="4">
        <v>0</v>
      </c>
      <c r="AB307" s="4">
        <v>2609131.4701312468</v>
      </c>
      <c r="AC307" s="4">
        <v>3208517.8118721317</v>
      </c>
      <c r="AD307" s="4">
        <v>111366.51369654422</v>
      </c>
      <c r="AE307" s="4">
        <v>164357.87200667159</v>
      </c>
      <c r="AF307" s="4">
        <v>0</v>
      </c>
      <c r="AG307" s="4">
        <v>0</v>
      </c>
      <c r="AH307" s="4">
        <v>636925.20506896486</v>
      </c>
      <c r="AI307" s="4">
        <v>285724.87124739517</v>
      </c>
      <c r="AJ307" s="4">
        <v>786831.58391845122</v>
      </c>
      <c r="AK307" s="7">
        <v>7826232.2261378448</v>
      </c>
      <c r="AL307" s="36"/>
      <c r="AM307" s="3">
        <v>2025</v>
      </c>
      <c r="AN307" s="18">
        <v>4.2312185735552781E-2</v>
      </c>
      <c r="AO307" s="18">
        <v>0</v>
      </c>
      <c r="AP307" s="18">
        <v>3.7310580022876829</v>
      </c>
      <c r="AQ307" s="18">
        <v>12.5838068581625</v>
      </c>
      <c r="AR307" s="18">
        <v>0.23253328059838432</v>
      </c>
      <c r="AS307" s="18">
        <v>0.29157086493983542</v>
      </c>
      <c r="AT307" s="18">
        <v>0</v>
      </c>
      <c r="AU307" s="18">
        <v>0</v>
      </c>
      <c r="AV307" s="18">
        <v>0.95538780760344733</v>
      </c>
      <c r="AW307" s="18">
        <v>0.14286243562369758</v>
      </c>
      <c r="AX307" s="18">
        <v>3.1473263356738049E-3</v>
      </c>
      <c r="AY307" s="16">
        <v>17.982678761286778</v>
      </c>
    </row>
    <row r="308" spans="2:52" x14ac:dyDescent="0.25">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2">
        <v>2026</v>
      </c>
      <c r="Z308" s="4">
        <v>14598.920653067697</v>
      </c>
      <c r="AA308" s="4">
        <v>0</v>
      </c>
      <c r="AB308" s="4">
        <v>2538803.1858363142</v>
      </c>
      <c r="AC308" s="4">
        <v>2973884.1944154603</v>
      </c>
      <c r="AD308" s="4">
        <v>116800.91369411982</v>
      </c>
      <c r="AE308" s="4">
        <v>164106.20931789241</v>
      </c>
      <c r="AF308" s="4">
        <v>0</v>
      </c>
      <c r="AG308" s="4">
        <v>0</v>
      </c>
      <c r="AH308" s="4">
        <v>759396.6525922541</v>
      </c>
      <c r="AI308" s="4">
        <v>373745.93845692999</v>
      </c>
      <c r="AJ308" s="4">
        <v>931876.83319157665</v>
      </c>
      <c r="AK308" s="7">
        <v>7873212.8481576163</v>
      </c>
      <c r="AL308" s="36"/>
      <c r="AM308" s="2">
        <v>2026</v>
      </c>
      <c r="AN308" s="18">
        <v>2.6424046382052528E-2</v>
      </c>
      <c r="AO308" s="18">
        <v>0</v>
      </c>
      <c r="AP308" s="18">
        <v>3.6304885557459294</v>
      </c>
      <c r="AQ308" s="18">
        <v>11.663573810497434</v>
      </c>
      <c r="AR308" s="18">
        <v>0.24388030779332218</v>
      </c>
      <c r="AS308" s="18">
        <v>0.29112441532994116</v>
      </c>
      <c r="AT308" s="18">
        <v>0</v>
      </c>
      <c r="AU308" s="18">
        <v>0</v>
      </c>
      <c r="AV308" s="18">
        <v>1.1390949788883813</v>
      </c>
      <c r="AW308" s="18">
        <v>0.186872969228465</v>
      </c>
      <c r="AX308" s="18">
        <v>3.7275073327663064E-3</v>
      </c>
      <c r="AY308" s="16">
        <v>17.185186591198288</v>
      </c>
    </row>
    <row r="309" spans="2:52" x14ac:dyDescent="0.25">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3">
        <v>2027</v>
      </c>
      <c r="Z309" s="4">
        <v>8858.3497020772629</v>
      </c>
      <c r="AA309" s="4">
        <v>0</v>
      </c>
      <c r="AB309" s="4">
        <v>2443818.6696713595</v>
      </c>
      <c r="AC309" s="4">
        <v>2730629.0039626625</v>
      </c>
      <c r="AD309" s="4">
        <v>119928.54178521487</v>
      </c>
      <c r="AE309" s="4">
        <v>161396.62935500618</v>
      </c>
      <c r="AF309" s="4">
        <v>0</v>
      </c>
      <c r="AG309" s="4">
        <v>0</v>
      </c>
      <c r="AH309" s="4">
        <v>895485.62174822227</v>
      </c>
      <c r="AI309" s="4">
        <v>473919.06722394197</v>
      </c>
      <c r="AJ309" s="4">
        <v>1084821.1053283194</v>
      </c>
      <c r="AK309" s="7">
        <v>7918856.988776803</v>
      </c>
      <c r="AL309" s="36"/>
      <c r="AM309" s="3">
        <v>2027</v>
      </c>
      <c r="AN309" s="18">
        <v>1.6033612960759846E-2</v>
      </c>
      <c r="AO309" s="18">
        <v>0</v>
      </c>
      <c r="AP309" s="18">
        <v>3.4946606976300441</v>
      </c>
      <c r="AQ309" s="18">
        <v>10.709526953541562</v>
      </c>
      <c r="AR309" s="18">
        <v>0.25041079524752863</v>
      </c>
      <c r="AS309" s="18">
        <v>0.28631762047578097</v>
      </c>
      <c r="AT309" s="18">
        <v>0</v>
      </c>
      <c r="AU309" s="18">
        <v>0</v>
      </c>
      <c r="AV309" s="18">
        <v>1.3432284326223334</v>
      </c>
      <c r="AW309" s="18">
        <v>0.236959533611971</v>
      </c>
      <c r="AX309" s="18">
        <v>4.3392844213132773E-3</v>
      </c>
      <c r="AY309" s="16">
        <v>16.341476930511291</v>
      </c>
    </row>
    <row r="310" spans="2:52" x14ac:dyDescent="0.25">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2">
        <v>2028</v>
      </c>
      <c r="Z310" s="4">
        <v>5831.2740318883853</v>
      </c>
      <c r="AA310" s="4">
        <v>0</v>
      </c>
      <c r="AB310" s="4">
        <v>2323881.0439083013</v>
      </c>
      <c r="AC310" s="4">
        <v>2479793.6253574817</v>
      </c>
      <c r="AD310" s="4">
        <v>120878.20042902938</v>
      </c>
      <c r="AE310" s="4">
        <v>156408.49952847694</v>
      </c>
      <c r="AF310" s="4">
        <v>0</v>
      </c>
      <c r="AG310" s="4">
        <v>0</v>
      </c>
      <c r="AH310" s="4">
        <v>1044957.7659138516</v>
      </c>
      <c r="AI310" s="4">
        <v>586315.45788413356</v>
      </c>
      <c r="AJ310" s="4">
        <v>1245679.4901574638</v>
      </c>
      <c r="AK310" s="7">
        <v>7963745.3572106268</v>
      </c>
      <c r="AL310" s="36"/>
      <c r="AM310" s="2">
        <v>2028</v>
      </c>
      <c r="AN310" s="18">
        <v>1.0554605997717976E-2</v>
      </c>
      <c r="AO310" s="18">
        <v>0</v>
      </c>
      <c r="AP310" s="18">
        <v>3.3231498927888707</v>
      </c>
      <c r="AQ310" s="18">
        <v>9.7257505986520432</v>
      </c>
      <c r="AR310" s="18">
        <v>0.25239368249581334</v>
      </c>
      <c r="AS310" s="18">
        <v>0.27746867816351806</v>
      </c>
      <c r="AT310" s="18">
        <v>0</v>
      </c>
      <c r="AU310" s="18">
        <v>0</v>
      </c>
      <c r="AV310" s="18">
        <v>1.5674366488707774</v>
      </c>
      <c r="AW310" s="18">
        <v>0.29315772894206676</v>
      </c>
      <c r="AX310" s="18">
        <v>4.9827179606298554E-3</v>
      </c>
      <c r="AY310" s="16">
        <v>15.454894553871441</v>
      </c>
    </row>
    <row r="311" spans="2:52" x14ac:dyDescent="0.25">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3">
        <v>2029</v>
      </c>
      <c r="Z311" s="4">
        <v>5233.9976064983293</v>
      </c>
      <c r="AA311" s="4">
        <v>0</v>
      </c>
      <c r="AB311" s="4">
        <v>2178477.0940579795</v>
      </c>
      <c r="AC311" s="4">
        <v>2222936.9822921725</v>
      </c>
      <c r="AD311" s="4">
        <v>119733.42616878907</v>
      </c>
      <c r="AE311" s="4">
        <v>149342.96217091242</v>
      </c>
      <c r="AF311" s="4">
        <v>0</v>
      </c>
      <c r="AG311" s="4">
        <v>0</v>
      </c>
      <c r="AH311" s="4">
        <v>1207458.0518282626</v>
      </c>
      <c r="AI311" s="4">
        <v>710965.53885141888</v>
      </c>
      <c r="AJ311" s="4">
        <v>1414555.7233602013</v>
      </c>
      <c r="AK311" s="7">
        <v>8008703.776336235</v>
      </c>
      <c r="AL311" s="36"/>
      <c r="AM311" s="3">
        <v>2029</v>
      </c>
      <c r="AN311" s="18">
        <v>9.4735356677619759E-3</v>
      </c>
      <c r="AO311" s="18">
        <v>0</v>
      </c>
      <c r="AP311" s="18">
        <v>3.1152222445029105</v>
      </c>
      <c r="AQ311" s="18">
        <v>8.7183588445499005</v>
      </c>
      <c r="AR311" s="18">
        <v>0.25000339384043158</v>
      </c>
      <c r="AS311" s="18">
        <v>0.26493441489119862</v>
      </c>
      <c r="AT311" s="18">
        <v>0</v>
      </c>
      <c r="AU311" s="18">
        <v>0</v>
      </c>
      <c r="AV311" s="18">
        <v>1.811187077742394</v>
      </c>
      <c r="AW311" s="18">
        <v>0.35548276942570944</v>
      </c>
      <c r="AX311" s="18">
        <v>5.6582228934408058E-3</v>
      </c>
      <c r="AY311" s="16">
        <v>14.530320503513748</v>
      </c>
    </row>
    <row r="312" spans="2:52" x14ac:dyDescent="0.25">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6">
        <v>2030</v>
      </c>
      <c r="Z312" s="5">
        <v>6794.1613755072531</v>
      </c>
      <c r="AA312" s="5">
        <v>0</v>
      </c>
      <c r="AB312" s="5">
        <v>2007337.3326216014</v>
      </c>
      <c r="AC312" s="5">
        <v>1962086.0482971279</v>
      </c>
      <c r="AD312" s="5">
        <v>116495.22127537186</v>
      </c>
      <c r="AE312" s="5">
        <v>140376.28520516353</v>
      </c>
      <c r="AF312" s="5">
        <v>0</v>
      </c>
      <c r="AG312" s="5">
        <v>0</v>
      </c>
      <c r="AH312" s="5">
        <v>1382541.4535833057</v>
      </c>
      <c r="AI312" s="5">
        <v>847829.07073499402</v>
      </c>
      <c r="AJ312" s="5">
        <v>1591650.9539728935</v>
      </c>
      <c r="AK312" s="8">
        <v>8055110.5270659663</v>
      </c>
      <c r="AL312" s="11"/>
      <c r="AM312" s="6">
        <v>2030</v>
      </c>
      <c r="AN312" s="19">
        <v>1.2297432089668129E-2</v>
      </c>
      <c r="AO312" s="19">
        <v>0</v>
      </c>
      <c r="AP312" s="19">
        <v>2.8704923856488902</v>
      </c>
      <c r="AQ312" s="19">
        <v>7.6953014814213363</v>
      </c>
      <c r="AR312" s="19">
        <v>0.24324202202297646</v>
      </c>
      <c r="AS312" s="19">
        <v>0.2490275299539601</v>
      </c>
      <c r="AT312" s="19">
        <v>0</v>
      </c>
      <c r="AU312" s="19">
        <v>0</v>
      </c>
      <c r="AV312" s="19">
        <v>2.0738121803749587</v>
      </c>
      <c r="AW312" s="19">
        <v>0.42391453536749701</v>
      </c>
      <c r="AX312" s="19">
        <v>6.3666038158915741E-3</v>
      </c>
      <c r="AY312" s="17">
        <v>13.574454170695176</v>
      </c>
      <c r="AZ312" s="131"/>
    </row>
    <row r="313" spans="2:52" x14ac:dyDescent="0.25">
      <c r="B313" s="42"/>
      <c r="C313" s="42"/>
      <c r="D313" s="42"/>
      <c r="E313" s="42"/>
      <c r="F313" s="42"/>
      <c r="G313" s="42"/>
      <c r="H313" s="42"/>
      <c r="I313" s="42"/>
      <c r="J313" s="42"/>
      <c r="K313" s="42"/>
      <c r="L313" s="42"/>
      <c r="M313" s="42"/>
      <c r="N313" s="42"/>
      <c r="O313" s="42"/>
      <c r="P313" s="42"/>
      <c r="Q313" s="42"/>
      <c r="R313" s="42"/>
      <c r="S313" s="42"/>
      <c r="T313" s="42"/>
      <c r="U313" s="42"/>
      <c r="V313" s="42"/>
      <c r="W313" s="42"/>
      <c r="X313" s="42">
        <v>1</v>
      </c>
    </row>
    <row r="314" spans="2:52" x14ac:dyDescent="0.25">
      <c r="B314" s="42"/>
      <c r="C314" s="42"/>
      <c r="D314" s="42"/>
      <c r="E314" s="42"/>
      <c r="F314" s="42"/>
      <c r="G314" s="42"/>
      <c r="H314" s="42"/>
      <c r="I314" s="42"/>
      <c r="J314" s="42"/>
      <c r="K314" s="42"/>
      <c r="L314" s="42"/>
      <c r="M314" s="42"/>
      <c r="N314" s="42"/>
      <c r="O314" s="42"/>
      <c r="P314" s="42"/>
      <c r="Q314" s="42"/>
      <c r="R314" s="42"/>
      <c r="S314" s="42"/>
      <c r="T314" s="42"/>
      <c r="U314" s="42"/>
      <c r="V314" s="42"/>
      <c r="W314" s="42"/>
      <c r="X314" s="42">
        <v>2</v>
      </c>
    </row>
    <row r="315" spans="2:52" x14ac:dyDescent="0.25">
      <c r="B315" s="42"/>
      <c r="C315" s="42"/>
      <c r="D315" s="42"/>
      <c r="E315" s="42"/>
      <c r="F315" s="42"/>
      <c r="G315" s="42"/>
      <c r="H315" s="42"/>
      <c r="I315" s="42"/>
      <c r="J315" s="42"/>
      <c r="K315" s="42"/>
      <c r="L315" s="42"/>
      <c r="M315" s="42"/>
      <c r="N315" s="42"/>
      <c r="O315" s="42"/>
      <c r="P315" s="42"/>
      <c r="Q315" s="42"/>
      <c r="R315" s="42"/>
      <c r="S315" s="42"/>
      <c r="T315" s="42"/>
      <c r="U315" s="42"/>
      <c r="V315" s="42"/>
      <c r="W315" s="42"/>
      <c r="X315" s="42">
        <v>3</v>
      </c>
    </row>
    <row r="316" spans="2:52" x14ac:dyDescent="0.25">
      <c r="B316" s="42"/>
      <c r="C316" s="42"/>
      <c r="D316" s="42"/>
      <c r="E316" s="42"/>
      <c r="F316" s="42"/>
      <c r="G316" s="42"/>
      <c r="H316" s="42"/>
      <c r="I316" s="42"/>
      <c r="J316" s="42"/>
      <c r="K316" s="42"/>
      <c r="L316" s="42"/>
      <c r="M316" s="42"/>
      <c r="N316" s="42"/>
      <c r="O316" s="42"/>
      <c r="P316" s="42"/>
      <c r="Q316" s="42"/>
      <c r="R316" s="42"/>
      <c r="S316" s="42"/>
      <c r="T316" s="42"/>
      <c r="U316" s="42"/>
      <c r="V316" s="42"/>
      <c r="W316" s="42"/>
      <c r="X316" s="42">
        <v>4</v>
      </c>
    </row>
    <row r="317" spans="2:52" x14ac:dyDescent="0.25">
      <c r="B317" s="42"/>
      <c r="C317" s="42"/>
      <c r="D317" s="42"/>
      <c r="E317" s="42"/>
      <c r="F317" s="42"/>
      <c r="G317" s="42"/>
      <c r="H317" s="42"/>
      <c r="I317" s="42"/>
      <c r="J317" s="42"/>
      <c r="K317" s="42"/>
      <c r="L317" s="42"/>
      <c r="M317" s="42"/>
      <c r="N317" s="42"/>
      <c r="O317" s="42"/>
      <c r="P317" s="42"/>
      <c r="Q317" s="42"/>
      <c r="R317" s="42"/>
      <c r="S317" s="42"/>
      <c r="T317" s="42"/>
      <c r="U317" s="42"/>
      <c r="V317" s="42"/>
      <c r="W317" s="42"/>
      <c r="X317" s="42">
        <v>5</v>
      </c>
    </row>
    <row r="318" spans="2:52" x14ac:dyDescent="0.25">
      <c r="B318" s="42"/>
      <c r="C318" s="42"/>
      <c r="D318" s="42"/>
      <c r="E318" s="42"/>
      <c r="F318" s="42"/>
      <c r="G318" s="42"/>
      <c r="H318" s="42"/>
      <c r="I318" s="42"/>
      <c r="J318" s="42"/>
      <c r="K318" s="42"/>
      <c r="L318" s="42"/>
      <c r="M318" s="42"/>
      <c r="N318" s="42"/>
      <c r="O318" s="42"/>
      <c r="P318" s="42"/>
      <c r="Q318" s="42"/>
      <c r="R318" s="42"/>
      <c r="S318" s="42"/>
      <c r="T318" s="42"/>
      <c r="U318" s="42"/>
      <c r="V318" s="42"/>
      <c r="W318" s="42"/>
      <c r="X318" s="42">
        <v>6</v>
      </c>
    </row>
  </sheetData>
  <pageMargins left="0.75" right="0.75" top="1" bottom="1" header="0.5" footer="0.5"/>
  <pageSetup paperSize="9" orientation="portrait" horizontalDpi="4294967292" verticalDpi="429496729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heetViews>
  <sheetFormatPr defaultColWidth="11.28515625" defaultRowHeight="15" x14ac:dyDescent="0.25"/>
  <cols>
    <col min="1" max="1" width="5.85546875" customWidth="1"/>
  </cols>
  <sheetData>
    <row r="1" spans="1:25" ht="31.5" x14ac:dyDescent="0.25">
      <c r="A1" s="38"/>
      <c r="B1" s="23" t="s">
        <v>326</v>
      </c>
      <c r="C1" s="33"/>
      <c r="D1" s="33"/>
      <c r="E1" s="33"/>
      <c r="F1" s="33"/>
      <c r="G1" s="33"/>
      <c r="H1" s="33"/>
      <c r="I1" s="33"/>
      <c r="J1" s="33"/>
      <c r="K1" s="33"/>
      <c r="L1" s="33"/>
      <c r="M1" s="33"/>
      <c r="N1" s="33"/>
      <c r="O1" s="33"/>
      <c r="P1" s="33"/>
      <c r="Q1" s="33"/>
      <c r="R1" s="33"/>
      <c r="S1" s="33"/>
      <c r="T1" s="33"/>
      <c r="U1" s="33"/>
      <c r="V1" s="33"/>
      <c r="W1" s="33"/>
    </row>
    <row r="2" spans="1:25" x14ac:dyDescent="0.25">
      <c r="B2" s="33"/>
      <c r="C2" s="33"/>
      <c r="D2" s="33"/>
      <c r="E2" s="33"/>
      <c r="F2" s="33"/>
      <c r="G2" s="33"/>
      <c r="H2" s="33"/>
      <c r="I2" s="33"/>
      <c r="J2" s="33"/>
      <c r="K2" s="33"/>
      <c r="L2" s="33"/>
      <c r="M2" s="33"/>
      <c r="N2" s="33"/>
      <c r="O2" s="33"/>
      <c r="P2" s="33"/>
      <c r="Q2" s="33"/>
      <c r="R2" s="33"/>
      <c r="S2" s="33"/>
      <c r="T2" s="33"/>
      <c r="U2" s="33"/>
      <c r="V2" s="33"/>
      <c r="W2" s="33"/>
    </row>
    <row r="3" spans="1:25" ht="16.5" thickBot="1" x14ac:dyDescent="0.3">
      <c r="B3" s="10" t="s">
        <v>265</v>
      </c>
      <c r="C3" s="33"/>
      <c r="D3" s="33"/>
      <c r="E3" s="33"/>
      <c r="F3" s="33"/>
      <c r="G3" s="33"/>
      <c r="H3" s="33"/>
      <c r="I3" s="33"/>
      <c r="J3" s="33"/>
      <c r="K3" s="33"/>
      <c r="L3" s="33"/>
      <c r="M3" s="33"/>
      <c r="N3" s="33"/>
      <c r="O3" s="33"/>
      <c r="P3" s="33"/>
      <c r="Q3" s="33"/>
      <c r="R3" s="33"/>
      <c r="S3" s="33"/>
      <c r="T3" s="33"/>
      <c r="U3" s="33"/>
      <c r="V3" s="33"/>
      <c r="W3" s="33"/>
    </row>
    <row r="4" spans="1:25" x14ac:dyDescent="0.25">
      <c r="B4" s="60"/>
      <c r="C4" s="61"/>
      <c r="D4" s="186">
        <v>2008</v>
      </c>
      <c r="E4" s="186"/>
      <c r="F4" s="186">
        <v>2009</v>
      </c>
      <c r="G4" s="186"/>
      <c r="H4" s="186">
        <v>2010</v>
      </c>
      <c r="I4" s="186"/>
      <c r="J4" s="186">
        <v>2011</v>
      </c>
      <c r="K4" s="186"/>
      <c r="L4" s="186">
        <v>2012</v>
      </c>
      <c r="M4" s="186"/>
      <c r="N4" s="186">
        <v>2013</v>
      </c>
      <c r="O4" s="186"/>
      <c r="P4" s="185">
        <v>2014</v>
      </c>
      <c r="Q4" s="185"/>
      <c r="R4" s="185">
        <v>2015</v>
      </c>
      <c r="S4" s="157"/>
      <c r="T4" s="157">
        <v>2016</v>
      </c>
      <c r="U4" s="158"/>
      <c r="V4" s="157">
        <v>2017</v>
      </c>
      <c r="W4" s="158"/>
      <c r="X4" s="157">
        <v>2018</v>
      </c>
      <c r="Y4" s="158"/>
    </row>
    <row r="5" spans="1:25" ht="15.75" thickBot="1" x14ac:dyDescent="0.3">
      <c r="B5" s="62"/>
      <c r="C5" s="63"/>
      <c r="D5" s="104" t="s">
        <v>66</v>
      </c>
      <c r="E5" s="104" t="s">
        <v>65</v>
      </c>
      <c r="F5" s="104" t="s">
        <v>66</v>
      </c>
      <c r="G5" s="104" t="s">
        <v>65</v>
      </c>
      <c r="H5" s="104" t="s">
        <v>66</v>
      </c>
      <c r="I5" s="104" t="s">
        <v>65</v>
      </c>
      <c r="J5" s="104" t="s">
        <v>66</v>
      </c>
      <c r="K5" s="104" t="s">
        <v>65</v>
      </c>
      <c r="L5" s="104" t="s">
        <v>66</v>
      </c>
      <c r="M5" s="104" t="s">
        <v>65</v>
      </c>
      <c r="N5" s="104" t="s">
        <v>66</v>
      </c>
      <c r="O5" s="104" t="s">
        <v>65</v>
      </c>
      <c r="P5" s="105" t="s">
        <v>66</v>
      </c>
      <c r="Q5" s="105" t="s">
        <v>65</v>
      </c>
      <c r="R5" s="105" t="s">
        <v>66</v>
      </c>
      <c r="S5" s="106" t="s">
        <v>65</v>
      </c>
      <c r="T5" s="107" t="s">
        <v>66</v>
      </c>
      <c r="U5" s="108" t="s">
        <v>65</v>
      </c>
      <c r="V5" s="107" t="s">
        <v>66</v>
      </c>
      <c r="W5" s="107" t="s">
        <v>65</v>
      </c>
      <c r="X5" s="107" t="s">
        <v>66</v>
      </c>
      <c r="Y5" s="107" t="s">
        <v>65</v>
      </c>
    </row>
    <row r="6" spans="1:25" ht="30" x14ac:dyDescent="0.25">
      <c r="B6" s="187" t="s">
        <v>32</v>
      </c>
      <c r="C6" s="64" t="s">
        <v>266</v>
      </c>
      <c r="D6" s="175" t="s">
        <v>267</v>
      </c>
      <c r="E6" s="176"/>
      <c r="F6" s="176"/>
      <c r="G6" s="176"/>
      <c r="H6" s="176"/>
      <c r="I6" s="176"/>
      <c r="J6" s="176"/>
      <c r="K6" s="177"/>
      <c r="L6" s="181">
        <v>9244</v>
      </c>
      <c r="M6" s="183"/>
      <c r="N6" s="184">
        <v>315</v>
      </c>
      <c r="O6" s="183"/>
      <c r="P6" s="159">
        <v>1017</v>
      </c>
      <c r="Q6" s="160"/>
      <c r="R6" s="159">
        <v>2438</v>
      </c>
      <c r="S6" s="164"/>
      <c r="T6" s="159">
        <v>3013</v>
      </c>
      <c r="U6" s="164"/>
      <c r="V6" s="159">
        <v>5689</v>
      </c>
      <c r="W6" s="164"/>
      <c r="X6" s="159">
        <v>3712</v>
      </c>
      <c r="Y6" s="160"/>
    </row>
    <row r="7" spans="1:25" ht="30.75" thickBot="1" x14ac:dyDescent="0.3">
      <c r="B7" s="188"/>
      <c r="C7" s="65" t="s">
        <v>268</v>
      </c>
      <c r="D7" s="82">
        <v>6510</v>
      </c>
      <c r="E7" s="82">
        <v>7771</v>
      </c>
      <c r="F7" s="82">
        <v>6968</v>
      </c>
      <c r="G7" s="82">
        <v>8317</v>
      </c>
      <c r="H7" s="82">
        <v>6550</v>
      </c>
      <c r="I7" s="82">
        <v>7818</v>
      </c>
      <c r="J7" s="82">
        <v>5737</v>
      </c>
      <c r="K7" s="82">
        <v>6848</v>
      </c>
      <c r="L7" s="82">
        <v>17352</v>
      </c>
      <c r="M7" s="82">
        <v>20393</v>
      </c>
      <c r="N7" s="83">
        <v>717</v>
      </c>
      <c r="O7" s="82">
        <v>1094</v>
      </c>
      <c r="P7" s="84">
        <v>1325</v>
      </c>
      <c r="Q7" s="84">
        <v>1618</v>
      </c>
      <c r="R7" s="84">
        <v>4273</v>
      </c>
      <c r="S7" s="85">
        <v>5120</v>
      </c>
      <c r="T7" s="86">
        <v>4890</v>
      </c>
      <c r="U7" s="87">
        <v>5783</v>
      </c>
      <c r="V7" s="88">
        <v>12228</v>
      </c>
      <c r="W7" s="88">
        <v>14624</v>
      </c>
      <c r="X7" s="88">
        <v>6703</v>
      </c>
      <c r="Y7" s="88">
        <v>7905</v>
      </c>
    </row>
    <row r="8" spans="1:25" ht="15.75" thickBot="1" x14ac:dyDescent="0.3">
      <c r="B8" s="66"/>
      <c r="C8" s="67"/>
      <c r="D8" s="89"/>
      <c r="E8" s="89"/>
      <c r="F8" s="89"/>
      <c r="G8" s="89"/>
      <c r="H8" s="89"/>
      <c r="I8" s="89"/>
      <c r="J8" s="89"/>
      <c r="K8" s="89"/>
      <c r="L8" s="89"/>
      <c r="M8" s="89"/>
      <c r="N8" s="90"/>
      <c r="O8" s="89"/>
      <c r="P8" s="91"/>
      <c r="Q8" s="91"/>
      <c r="R8" s="91"/>
      <c r="S8" s="92"/>
      <c r="T8" s="93"/>
      <c r="U8" s="93"/>
      <c r="V8" s="93"/>
      <c r="W8" s="93"/>
      <c r="X8" s="93"/>
      <c r="Y8" s="93"/>
    </row>
    <row r="9" spans="1:25" ht="30" x14ac:dyDescent="0.25">
      <c r="B9" s="173" t="s">
        <v>31</v>
      </c>
      <c r="C9" s="64" t="s">
        <v>266</v>
      </c>
      <c r="D9" s="181">
        <v>1765</v>
      </c>
      <c r="E9" s="182"/>
      <c r="F9" s="181">
        <v>3343</v>
      </c>
      <c r="G9" s="183"/>
      <c r="H9" s="181">
        <v>1283</v>
      </c>
      <c r="I9" s="183"/>
      <c r="J9" s="181">
        <v>1297</v>
      </c>
      <c r="K9" s="183"/>
      <c r="L9" s="184">
        <v>786</v>
      </c>
      <c r="M9" s="183"/>
      <c r="N9" s="184">
        <v>770</v>
      </c>
      <c r="O9" s="183"/>
      <c r="P9" s="163">
        <v>197</v>
      </c>
      <c r="Q9" s="160"/>
      <c r="R9" s="163">
        <v>192</v>
      </c>
      <c r="S9" s="164"/>
      <c r="T9" s="165">
        <v>45</v>
      </c>
      <c r="U9" s="166"/>
      <c r="V9" s="167">
        <v>45</v>
      </c>
      <c r="W9" s="168"/>
      <c r="X9" s="161">
        <v>45</v>
      </c>
      <c r="Y9" s="162"/>
    </row>
    <row r="10" spans="1:25" ht="30.75" thickBot="1" x14ac:dyDescent="0.3">
      <c r="B10" s="174"/>
      <c r="C10" s="65" t="s">
        <v>268</v>
      </c>
      <c r="D10" s="82">
        <v>2394</v>
      </c>
      <c r="E10" s="82">
        <v>3019</v>
      </c>
      <c r="F10" s="82">
        <v>2595</v>
      </c>
      <c r="G10" s="82">
        <v>3197</v>
      </c>
      <c r="H10" s="82">
        <v>1837</v>
      </c>
      <c r="I10" s="82">
        <v>2257</v>
      </c>
      <c r="J10" s="82">
        <v>1944</v>
      </c>
      <c r="K10" s="82">
        <v>2342</v>
      </c>
      <c r="L10" s="82">
        <v>1136</v>
      </c>
      <c r="M10" s="82">
        <v>1372</v>
      </c>
      <c r="N10" s="82">
        <v>1128</v>
      </c>
      <c r="O10" s="82">
        <v>1361</v>
      </c>
      <c r="P10" s="94">
        <v>283</v>
      </c>
      <c r="Q10" s="94">
        <v>346</v>
      </c>
      <c r="R10" s="94">
        <v>286</v>
      </c>
      <c r="S10" s="95">
        <v>345</v>
      </c>
      <c r="T10" s="87">
        <v>67</v>
      </c>
      <c r="U10" s="87">
        <v>81</v>
      </c>
      <c r="V10" s="96">
        <v>66</v>
      </c>
      <c r="W10" s="96">
        <v>79</v>
      </c>
      <c r="X10" s="96">
        <v>68</v>
      </c>
      <c r="Y10" s="96">
        <v>82</v>
      </c>
    </row>
    <row r="11" spans="1:25" ht="15.75" thickBot="1" x14ac:dyDescent="0.3">
      <c r="B11" s="66"/>
      <c r="C11" s="68"/>
      <c r="D11" s="89"/>
      <c r="E11" s="89"/>
      <c r="F11" s="89"/>
      <c r="G11" s="89"/>
      <c r="H11" s="89"/>
      <c r="I11" s="89"/>
      <c r="J11" s="89"/>
      <c r="K11" s="89"/>
      <c r="L11" s="89"/>
      <c r="M11" s="89"/>
      <c r="N11" s="89"/>
      <c r="O11" s="89"/>
      <c r="P11" s="97"/>
      <c r="Q11" s="97"/>
      <c r="R11" s="97"/>
      <c r="S11" s="98"/>
      <c r="T11" s="99"/>
      <c r="U11" s="99"/>
      <c r="V11" s="100"/>
      <c r="W11" s="100"/>
      <c r="X11" s="100"/>
      <c r="Y11" s="100"/>
    </row>
    <row r="12" spans="1:25" ht="30" x14ac:dyDescent="0.25">
      <c r="B12" s="173" t="s">
        <v>0</v>
      </c>
      <c r="C12" s="64" t="s">
        <v>266</v>
      </c>
      <c r="D12" s="175" t="s">
        <v>269</v>
      </c>
      <c r="E12" s="176"/>
      <c r="F12" s="176"/>
      <c r="G12" s="176"/>
      <c r="H12" s="176"/>
      <c r="I12" s="176"/>
      <c r="J12" s="176"/>
      <c r="K12" s="177"/>
      <c r="L12" s="178">
        <v>10030</v>
      </c>
      <c r="M12" s="179"/>
      <c r="N12" s="178">
        <v>1085</v>
      </c>
      <c r="O12" s="179"/>
      <c r="P12" s="169">
        <v>1215</v>
      </c>
      <c r="Q12" s="180"/>
      <c r="R12" s="169">
        <v>2632</v>
      </c>
      <c r="S12" s="170"/>
      <c r="T12" s="171">
        <v>3651</v>
      </c>
      <c r="U12" s="172"/>
      <c r="V12" s="167">
        <f>V6+V9</f>
        <v>5734</v>
      </c>
      <c r="W12" s="168"/>
      <c r="X12" s="161">
        <f>X6+X9</f>
        <v>3757</v>
      </c>
      <c r="Y12" s="162"/>
    </row>
    <row r="13" spans="1:25" ht="30.75" thickBot="1" x14ac:dyDescent="0.3">
      <c r="B13" s="174"/>
      <c r="C13" s="65" t="s">
        <v>268</v>
      </c>
      <c r="D13" s="101">
        <v>8904</v>
      </c>
      <c r="E13" s="101">
        <v>10790</v>
      </c>
      <c r="F13" s="101">
        <v>9563</v>
      </c>
      <c r="G13" s="101">
        <v>11514</v>
      </c>
      <c r="H13" s="101">
        <v>8387</v>
      </c>
      <c r="I13" s="101">
        <v>10075</v>
      </c>
      <c r="J13" s="101">
        <v>7681</v>
      </c>
      <c r="K13" s="101">
        <v>9190</v>
      </c>
      <c r="L13" s="101">
        <v>18488</v>
      </c>
      <c r="M13" s="101">
        <v>21765</v>
      </c>
      <c r="N13" s="101">
        <v>1845</v>
      </c>
      <c r="O13" s="101">
        <v>2455</v>
      </c>
      <c r="P13" s="102">
        <v>1608</v>
      </c>
      <c r="Q13" s="102">
        <v>1964</v>
      </c>
      <c r="R13" s="102">
        <v>4559</v>
      </c>
      <c r="S13" s="103">
        <v>5465</v>
      </c>
      <c r="T13" s="87">
        <v>4957</v>
      </c>
      <c r="U13" s="87">
        <v>5864</v>
      </c>
      <c r="V13" s="88">
        <f>V7+V10</f>
        <v>12294</v>
      </c>
      <c r="W13" s="88">
        <f>W7+W10</f>
        <v>14703</v>
      </c>
      <c r="X13" s="88">
        <f>X7+X10</f>
        <v>6771</v>
      </c>
      <c r="Y13" s="88">
        <f>Y7+Y10</f>
        <v>7987</v>
      </c>
    </row>
    <row r="14" spans="1:25" x14ac:dyDescent="0.25">
      <c r="B14" s="33" t="s">
        <v>293</v>
      </c>
      <c r="C14" s="33"/>
      <c r="D14" s="33"/>
      <c r="E14" s="33"/>
      <c r="F14" s="33"/>
      <c r="G14" s="33"/>
      <c r="H14" s="33"/>
      <c r="I14" s="33"/>
      <c r="J14" s="33"/>
      <c r="K14" s="33"/>
      <c r="L14" s="33"/>
      <c r="M14" s="33"/>
      <c r="N14" s="33"/>
      <c r="O14" s="33"/>
      <c r="P14" s="33"/>
      <c r="Q14" s="33"/>
      <c r="R14" s="33"/>
      <c r="S14" s="33"/>
      <c r="T14" s="33"/>
      <c r="U14" s="33"/>
      <c r="V14" s="33"/>
      <c r="W14" s="33"/>
    </row>
    <row r="15" spans="1:25" x14ac:dyDescent="0.25">
      <c r="B15" s="33"/>
      <c r="C15" s="33"/>
      <c r="D15" s="33"/>
      <c r="E15" s="33"/>
      <c r="F15" s="33"/>
      <c r="G15" s="33"/>
      <c r="H15" s="33"/>
      <c r="I15" s="33"/>
      <c r="J15" s="33"/>
      <c r="K15" s="33"/>
      <c r="L15" s="33"/>
      <c r="M15" s="33"/>
      <c r="N15" s="33"/>
      <c r="O15" s="33"/>
      <c r="P15" s="33"/>
      <c r="Q15" s="33"/>
      <c r="R15" s="33"/>
      <c r="S15" s="33"/>
      <c r="T15" s="33"/>
      <c r="U15" s="33"/>
      <c r="V15" s="33"/>
      <c r="W15" s="33"/>
    </row>
    <row r="16" spans="1:25" x14ac:dyDescent="0.25">
      <c r="B16" s="33"/>
      <c r="C16" s="33"/>
      <c r="D16" s="33"/>
      <c r="E16" s="33"/>
      <c r="F16" s="33"/>
      <c r="G16" s="33"/>
      <c r="H16" s="33"/>
      <c r="I16" s="33"/>
      <c r="J16" s="33"/>
      <c r="K16" s="33"/>
      <c r="L16" s="33"/>
      <c r="M16" s="33"/>
      <c r="N16" s="33"/>
      <c r="O16" s="33"/>
      <c r="P16" s="33"/>
      <c r="Q16" s="33"/>
      <c r="R16" s="33"/>
      <c r="S16" s="33"/>
      <c r="T16" s="33"/>
      <c r="U16" s="33"/>
      <c r="V16" s="33"/>
      <c r="W16" s="33"/>
    </row>
    <row r="17" spans="2:23" ht="15.75" x14ac:dyDescent="0.25">
      <c r="B17" s="10" t="s">
        <v>270</v>
      </c>
      <c r="C17" s="33"/>
      <c r="D17" s="33"/>
      <c r="E17" s="33"/>
      <c r="F17" s="33"/>
      <c r="G17" s="33"/>
      <c r="H17" s="33"/>
      <c r="I17" s="33"/>
      <c r="J17" s="33"/>
      <c r="K17" s="33"/>
      <c r="L17" s="33"/>
      <c r="M17" s="33"/>
      <c r="N17" s="33"/>
      <c r="O17" s="33"/>
      <c r="P17" s="33"/>
      <c r="Q17" s="33"/>
      <c r="R17" s="33"/>
      <c r="S17" s="33"/>
      <c r="T17" s="33"/>
      <c r="U17" s="33"/>
      <c r="V17" s="33"/>
      <c r="W17" s="33"/>
    </row>
    <row r="18" spans="2:23" ht="15.75" x14ac:dyDescent="0.25">
      <c r="B18" s="69"/>
      <c r="C18" s="109">
        <v>2006</v>
      </c>
      <c r="D18" s="109">
        <v>2007</v>
      </c>
      <c r="E18" s="109">
        <v>2008</v>
      </c>
      <c r="F18" s="109">
        <v>2009</v>
      </c>
      <c r="G18" s="109">
        <v>2010</v>
      </c>
      <c r="H18" s="109">
        <v>2011</v>
      </c>
      <c r="I18" s="109">
        <v>2012</v>
      </c>
      <c r="J18" s="109">
        <v>2013</v>
      </c>
      <c r="K18" s="109">
        <v>2014</v>
      </c>
      <c r="L18" s="109">
        <v>2015</v>
      </c>
      <c r="M18" s="109">
        <v>2016</v>
      </c>
      <c r="N18" s="109">
        <v>2017</v>
      </c>
      <c r="O18" s="109">
        <v>2018</v>
      </c>
      <c r="P18" s="33"/>
      <c r="Q18" s="33"/>
      <c r="R18" s="33"/>
      <c r="S18" s="33"/>
      <c r="T18" s="33"/>
      <c r="U18" s="33"/>
      <c r="V18" s="33"/>
      <c r="W18" s="33"/>
    </row>
    <row r="19" spans="2:23" x14ac:dyDescent="0.25">
      <c r="B19" s="69" t="s">
        <v>1</v>
      </c>
      <c r="C19" s="21">
        <v>709.90264100000002</v>
      </c>
      <c r="D19" s="21">
        <v>604.33084299999996</v>
      </c>
      <c r="E19" s="21">
        <v>289.77172200000001</v>
      </c>
      <c r="F19" s="21">
        <v>248.93699699999999</v>
      </c>
      <c r="G19" s="21">
        <v>64.663694000000007</v>
      </c>
      <c r="H19" s="21">
        <v>10.060682999999999</v>
      </c>
      <c r="I19" s="21">
        <v>19.499205000000003</v>
      </c>
      <c r="J19" s="21">
        <v>2.410364</v>
      </c>
      <c r="K19" s="21">
        <v>2.9978099999999999</v>
      </c>
      <c r="L19" s="21">
        <v>0.80614599999999992</v>
      </c>
      <c r="M19" s="21">
        <v>2.2465999999999999</v>
      </c>
      <c r="N19" s="21">
        <v>0.33100000000000002</v>
      </c>
      <c r="O19" s="21">
        <v>0.27860000000000001</v>
      </c>
      <c r="P19" s="33"/>
      <c r="Q19" s="33"/>
      <c r="R19" s="33"/>
      <c r="S19" s="33"/>
      <c r="T19" s="33"/>
      <c r="U19" s="33"/>
      <c r="V19" s="33"/>
      <c r="W19" s="33"/>
    </row>
    <row r="20" spans="2:23" x14ac:dyDescent="0.25">
      <c r="B20" s="69" t="s">
        <v>271</v>
      </c>
      <c r="C20" s="110">
        <v>45.692267999999999</v>
      </c>
      <c r="D20" s="21">
        <v>26.194330999999998</v>
      </c>
      <c r="E20" s="21">
        <v>35.993316</v>
      </c>
      <c r="F20" s="21">
        <v>7.4965159999999997</v>
      </c>
      <c r="G20" s="21">
        <v>75.502143000000004</v>
      </c>
      <c r="H20" s="21">
        <v>18.277937999999999</v>
      </c>
      <c r="I20" s="21">
        <v>9.3325000000000727E-2</v>
      </c>
      <c r="J20" s="21">
        <v>1.0717999999998938E-2</v>
      </c>
      <c r="K20" s="21">
        <v>4.503899999999976E-2</v>
      </c>
      <c r="L20" s="21">
        <v>7.4359999999996946E-3</v>
      </c>
      <c r="M20" s="21">
        <v>2.5999999999999999E-3</v>
      </c>
      <c r="N20" s="21">
        <v>0</v>
      </c>
      <c r="O20" s="21">
        <v>0</v>
      </c>
      <c r="P20" s="33"/>
      <c r="Q20" s="33"/>
      <c r="R20" s="33"/>
      <c r="S20" s="33"/>
      <c r="T20" s="33"/>
      <c r="U20" s="33"/>
      <c r="V20" s="33"/>
      <c r="W20" s="33"/>
    </row>
    <row r="21" spans="2:23" x14ac:dyDescent="0.25">
      <c r="B21" s="69" t="s">
        <v>2</v>
      </c>
      <c r="C21" s="21">
        <v>0.50983999999999996</v>
      </c>
      <c r="D21" s="21">
        <v>0</v>
      </c>
      <c r="E21" s="21">
        <v>6.9927999999999999</v>
      </c>
      <c r="F21" s="21">
        <v>10.401999999999999</v>
      </c>
      <c r="G21" s="21">
        <v>20.60201</v>
      </c>
      <c r="H21" s="21">
        <v>15.842091</v>
      </c>
      <c r="I21" s="21">
        <v>14.332129999999999</v>
      </c>
      <c r="J21" s="21">
        <v>14.466492000000001</v>
      </c>
      <c r="K21" s="21">
        <v>4.7467799999999993</v>
      </c>
      <c r="L21" s="21">
        <v>9.2804269999999995</v>
      </c>
      <c r="M21" s="21">
        <v>0</v>
      </c>
      <c r="N21" s="21">
        <v>0</v>
      </c>
      <c r="O21" s="21">
        <v>0</v>
      </c>
      <c r="P21" s="33"/>
      <c r="Q21" s="33"/>
      <c r="R21" s="33"/>
      <c r="S21" s="33"/>
      <c r="T21" s="33"/>
      <c r="U21" s="33"/>
      <c r="V21" s="33"/>
      <c r="W21" s="33"/>
    </row>
    <row r="22" spans="2:23" x14ac:dyDescent="0.25">
      <c r="B22" s="69" t="s">
        <v>3</v>
      </c>
      <c r="C22" s="21">
        <v>595.34632799999997</v>
      </c>
      <c r="D22" s="21">
        <v>679.89271799999995</v>
      </c>
      <c r="E22" s="21">
        <v>811.55354699999998</v>
      </c>
      <c r="F22" s="21">
        <v>683.54130299999997</v>
      </c>
      <c r="G22" s="21">
        <v>727.79577600000005</v>
      </c>
      <c r="H22" s="21">
        <v>708.77540499999998</v>
      </c>
      <c r="I22" s="21">
        <v>803.80178999999987</v>
      </c>
      <c r="J22" s="21">
        <v>807.02768500000002</v>
      </c>
      <c r="K22" s="21">
        <v>772.11647699999992</v>
      </c>
      <c r="L22" s="21">
        <v>863.78467599999999</v>
      </c>
      <c r="M22" s="21">
        <v>957.61737799999992</v>
      </c>
      <c r="N22" s="21">
        <v>1033.975788</v>
      </c>
      <c r="O22" s="21">
        <v>933.20388400000002</v>
      </c>
      <c r="P22" s="33"/>
      <c r="Q22" s="33"/>
      <c r="R22" s="33"/>
      <c r="S22" s="33"/>
      <c r="T22" s="33"/>
      <c r="U22" s="33"/>
      <c r="V22" s="33"/>
      <c r="W22" s="33"/>
    </row>
    <row r="23" spans="2:23" x14ac:dyDescent="0.25">
      <c r="B23" s="69" t="s">
        <v>4</v>
      </c>
      <c r="C23" s="110">
        <v>22.080563000000001</v>
      </c>
      <c r="D23" s="21">
        <v>25.376815000000001</v>
      </c>
      <c r="E23" s="21">
        <v>25.163830999999998</v>
      </c>
      <c r="F23" s="21">
        <v>20.042003000000001</v>
      </c>
      <c r="G23" s="21">
        <v>28.554079999999999</v>
      </c>
      <c r="H23" s="21">
        <v>38.125830999999998</v>
      </c>
      <c r="I23" s="21">
        <v>30.792000000000002</v>
      </c>
      <c r="J23" s="21">
        <v>36.889924999999998</v>
      </c>
      <c r="K23" s="21">
        <v>39.451031999999998</v>
      </c>
      <c r="L23" s="21">
        <v>33.304996000000003</v>
      </c>
      <c r="M23" s="21">
        <v>32.877040000000001</v>
      </c>
      <c r="N23" s="21">
        <v>27.972873</v>
      </c>
      <c r="O23" s="21">
        <v>21.429877000000001</v>
      </c>
      <c r="P23" s="33"/>
      <c r="Q23" s="33"/>
      <c r="R23" s="33"/>
      <c r="S23" s="33"/>
      <c r="T23" s="33"/>
      <c r="U23" s="33"/>
      <c r="V23" s="33"/>
      <c r="W23" s="33"/>
    </row>
    <row r="24" spans="2:23" x14ac:dyDescent="0.25">
      <c r="B24" s="69" t="s">
        <v>6</v>
      </c>
      <c r="C24" s="21">
        <v>138.404349</v>
      </c>
      <c r="D24" s="21">
        <v>73.548376000000005</v>
      </c>
      <c r="E24" s="21">
        <v>68.23433</v>
      </c>
      <c r="F24" s="21">
        <v>64.484678000000002</v>
      </c>
      <c r="G24" s="21">
        <v>52.733440999999999</v>
      </c>
      <c r="H24" s="21">
        <v>30.808347999999999</v>
      </c>
      <c r="I24" s="21">
        <v>28.773043000000001</v>
      </c>
      <c r="J24" s="21">
        <v>39.249368000000004</v>
      </c>
      <c r="K24" s="21">
        <v>36.334182999999996</v>
      </c>
      <c r="L24" s="21">
        <v>32.046700999999999</v>
      </c>
      <c r="M24" s="21">
        <v>39.632447999999997</v>
      </c>
      <c r="N24" s="21">
        <v>27.223376999999999</v>
      </c>
      <c r="O24" s="21">
        <v>36.514856000000002</v>
      </c>
      <c r="P24" s="33"/>
      <c r="Q24" s="33"/>
      <c r="R24" s="33"/>
      <c r="S24" s="33"/>
      <c r="T24" s="33"/>
      <c r="U24" s="33"/>
      <c r="V24" s="33"/>
      <c r="W24" s="33"/>
    </row>
    <row r="25" spans="2:23" x14ac:dyDescent="0.25">
      <c r="B25" s="69" t="s">
        <v>5</v>
      </c>
      <c r="C25" s="21">
        <v>844.53744700000004</v>
      </c>
      <c r="D25" s="21">
        <v>1181.779342</v>
      </c>
      <c r="E25" s="21">
        <v>1374.59158</v>
      </c>
      <c r="F25" s="21">
        <v>1348.3200830000001</v>
      </c>
      <c r="G25" s="21">
        <v>1964.1473900000001</v>
      </c>
      <c r="H25" s="21">
        <v>1686.7123690000001</v>
      </c>
      <c r="I25" s="21">
        <v>1656.4714609999999</v>
      </c>
      <c r="J25" s="21">
        <v>1717.7105670000001</v>
      </c>
      <c r="K25" s="21">
        <v>1722.632533</v>
      </c>
      <c r="L25" s="21">
        <v>1821.4377509999999</v>
      </c>
      <c r="M25" s="21">
        <v>1804.9579709999998</v>
      </c>
      <c r="N25" s="21">
        <v>1994.8076550000001</v>
      </c>
      <c r="O25" s="21">
        <v>1954.3131289999999</v>
      </c>
      <c r="P25" s="33"/>
      <c r="Q25" s="33"/>
      <c r="R25" s="33"/>
      <c r="S25" s="33"/>
      <c r="T25" s="33"/>
      <c r="U25" s="33"/>
      <c r="V25" s="33"/>
      <c r="W25" s="33"/>
    </row>
    <row r="26" spans="2:23" x14ac:dyDescent="0.25">
      <c r="B26" s="14" t="s">
        <v>7</v>
      </c>
      <c r="C26" s="21">
        <v>0</v>
      </c>
      <c r="D26" s="21">
        <v>0</v>
      </c>
      <c r="E26" s="21">
        <v>0</v>
      </c>
      <c r="F26" s="21">
        <v>0</v>
      </c>
      <c r="G26" s="21">
        <v>0</v>
      </c>
      <c r="H26" s="21">
        <v>0</v>
      </c>
      <c r="I26" s="21">
        <v>9.130000000000001E-3</v>
      </c>
      <c r="J26" s="21">
        <v>67.163479999999993</v>
      </c>
      <c r="K26" s="21">
        <v>189.22283300000001</v>
      </c>
      <c r="L26" s="21">
        <v>345.02333500000003</v>
      </c>
      <c r="M26" s="21">
        <v>438.66665</v>
      </c>
      <c r="N26" s="21">
        <v>611.00494500000002</v>
      </c>
      <c r="O26" s="21">
        <v>710.52746500000001</v>
      </c>
      <c r="P26" s="33"/>
      <c r="Q26" s="33"/>
      <c r="R26" s="33"/>
      <c r="S26" s="33"/>
      <c r="T26" s="33"/>
      <c r="U26" s="33"/>
      <c r="V26" s="33"/>
      <c r="W26" s="33"/>
    </row>
    <row r="27" spans="2:23" x14ac:dyDescent="0.25">
      <c r="B27" s="69" t="s">
        <v>8</v>
      </c>
      <c r="C27" s="21">
        <v>4.6204830000000001</v>
      </c>
      <c r="D27" s="21">
        <v>3.3409930000000001</v>
      </c>
      <c r="E27" s="21">
        <v>2.7066520000000001</v>
      </c>
      <c r="F27" s="21">
        <v>0.49245699999999998</v>
      </c>
      <c r="G27" s="21">
        <v>52.045878999999999</v>
      </c>
      <c r="H27" s="21">
        <v>32.555754999999998</v>
      </c>
      <c r="I27" s="21">
        <v>14.091485</v>
      </c>
      <c r="J27" s="21">
        <v>14.355386999999999</v>
      </c>
      <c r="K27" s="21">
        <v>26.049983999999998</v>
      </c>
      <c r="L27" s="21">
        <v>44.518415999999988</v>
      </c>
      <c r="M27" s="21">
        <v>27.754750000000001</v>
      </c>
      <c r="N27" s="21">
        <v>25.700925999999999</v>
      </c>
      <c r="O27" s="21">
        <v>33.740834999999997</v>
      </c>
      <c r="P27" s="33"/>
      <c r="Q27" s="33"/>
      <c r="R27" s="33"/>
      <c r="S27" s="33"/>
      <c r="T27" s="33"/>
      <c r="U27" s="33"/>
      <c r="V27" s="33"/>
      <c r="W27" s="33"/>
    </row>
    <row r="28" spans="2:23" x14ac:dyDescent="0.25">
      <c r="B28" s="14"/>
      <c r="C28" s="21">
        <v>2361.0939190000004</v>
      </c>
      <c r="D28" s="21">
        <v>2594.4634179999998</v>
      </c>
      <c r="E28" s="21">
        <v>2615.0077780000001</v>
      </c>
      <c r="F28" s="21">
        <v>2383.7160369999997</v>
      </c>
      <c r="G28" s="21">
        <v>2986.0444130000001</v>
      </c>
      <c r="H28" s="21">
        <v>2541.1584199999998</v>
      </c>
      <c r="I28" s="21">
        <v>2567.8635689999996</v>
      </c>
      <c r="J28" s="21">
        <v>2699.2839860000004</v>
      </c>
      <c r="K28" s="21">
        <v>2793.5966709999998</v>
      </c>
      <c r="L28" s="21">
        <v>3150.2098839999999</v>
      </c>
      <c r="M28" s="21">
        <v>3303.7554369999998</v>
      </c>
      <c r="N28" s="21">
        <v>3721.016564</v>
      </c>
      <c r="O28" s="21">
        <v>3690.0086460000002</v>
      </c>
      <c r="P28" s="33"/>
      <c r="Q28" s="33"/>
      <c r="R28" s="33"/>
      <c r="S28" s="33"/>
      <c r="T28" s="33"/>
      <c r="U28" s="33"/>
      <c r="V28" s="33"/>
      <c r="W28" s="33"/>
    </row>
    <row r="29" spans="2:23" x14ac:dyDescent="0.25">
      <c r="B29" s="33" t="s">
        <v>293</v>
      </c>
      <c r="C29" s="33"/>
      <c r="D29" s="33"/>
      <c r="E29" s="33"/>
      <c r="F29" s="33"/>
      <c r="G29" s="33"/>
      <c r="H29" s="33"/>
      <c r="I29" s="33"/>
      <c r="J29" s="33"/>
      <c r="K29" s="33"/>
      <c r="L29" s="33"/>
      <c r="M29" s="33"/>
      <c r="N29" s="33"/>
      <c r="O29" s="33"/>
      <c r="P29" s="33"/>
      <c r="Q29" s="33"/>
      <c r="R29" s="33"/>
      <c r="S29" s="33"/>
      <c r="T29" s="33"/>
      <c r="U29" s="33"/>
      <c r="V29" s="33"/>
      <c r="W29" s="33"/>
    </row>
    <row r="30" spans="2:23" x14ac:dyDescent="0.25">
      <c r="B30" s="33"/>
      <c r="C30" s="33"/>
      <c r="D30" s="33"/>
      <c r="E30" s="33"/>
      <c r="F30" s="33"/>
      <c r="G30" s="33"/>
      <c r="H30" s="33"/>
      <c r="I30" s="33"/>
      <c r="J30" s="33"/>
      <c r="K30" s="33"/>
      <c r="L30" s="33"/>
      <c r="M30" s="33"/>
      <c r="N30" s="33"/>
      <c r="O30" s="33"/>
      <c r="P30" s="33"/>
      <c r="Q30" s="33"/>
      <c r="R30" s="33"/>
      <c r="S30" s="33"/>
      <c r="T30" s="33"/>
      <c r="U30" s="33"/>
      <c r="V30" s="33"/>
      <c r="W30" s="33"/>
    </row>
  </sheetData>
  <mergeCells count="41">
    <mergeCell ref="D4:E4"/>
    <mergeCell ref="F4:G4"/>
    <mergeCell ref="H4:I4"/>
    <mergeCell ref="J4:K4"/>
    <mergeCell ref="L4:M4"/>
    <mergeCell ref="B6:B7"/>
    <mergeCell ref="D6:K6"/>
    <mergeCell ref="L6:M6"/>
    <mergeCell ref="N6:O6"/>
    <mergeCell ref="P6:Q6"/>
    <mergeCell ref="L9:M9"/>
    <mergeCell ref="N9:O9"/>
    <mergeCell ref="P9:Q9"/>
    <mergeCell ref="P4:Q4"/>
    <mergeCell ref="R4:S4"/>
    <mergeCell ref="R6:S6"/>
    <mergeCell ref="N4:O4"/>
    <mergeCell ref="B9:B10"/>
    <mergeCell ref="D9:E9"/>
    <mergeCell ref="F9:G9"/>
    <mergeCell ref="H9:I9"/>
    <mergeCell ref="J9:K9"/>
    <mergeCell ref="B12:B13"/>
    <mergeCell ref="D12:K12"/>
    <mergeCell ref="L12:M12"/>
    <mergeCell ref="N12:O12"/>
    <mergeCell ref="P12:Q12"/>
    <mergeCell ref="X4:Y4"/>
    <mergeCell ref="X6:Y6"/>
    <mergeCell ref="X9:Y9"/>
    <mergeCell ref="X12:Y12"/>
    <mergeCell ref="R9:S9"/>
    <mergeCell ref="T9:U9"/>
    <mergeCell ref="V9:W9"/>
    <mergeCell ref="R12:S12"/>
    <mergeCell ref="T12:U12"/>
    <mergeCell ref="V12:W12"/>
    <mergeCell ref="T6:U6"/>
    <mergeCell ref="V6:W6"/>
    <mergeCell ref="T4:U4"/>
    <mergeCell ref="V4:W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topLeftCell="A49" workbookViewId="0"/>
  </sheetViews>
  <sheetFormatPr defaultColWidth="11" defaultRowHeight="15.75" x14ac:dyDescent="0.25"/>
  <cols>
    <col min="1" max="1" width="6" style="119" customWidth="1"/>
    <col min="2" max="2" width="18.28515625" style="119" customWidth="1"/>
    <col min="3" max="16384" width="11" style="119"/>
  </cols>
  <sheetData>
    <row r="1" spans="2:16" ht="31.5" x14ac:dyDescent="0.25">
      <c r="B1" s="23" t="s">
        <v>325</v>
      </c>
    </row>
    <row r="2" spans="2:16" x14ac:dyDescent="0.25">
      <c r="B2" s="139" t="s">
        <v>348</v>
      </c>
    </row>
    <row r="4" spans="2:16" x14ac:dyDescent="0.25">
      <c r="B4" s="119" t="s">
        <v>307</v>
      </c>
    </row>
    <row r="5" spans="2:16" ht="24.95" customHeight="1" x14ac:dyDescent="0.25">
      <c r="B5" s="192"/>
      <c r="C5" s="193" t="s">
        <v>308</v>
      </c>
      <c r="D5" s="193"/>
      <c r="E5" s="193" t="s">
        <v>280</v>
      </c>
      <c r="F5" s="193"/>
      <c r="G5" s="193" t="s">
        <v>254</v>
      </c>
      <c r="H5" s="193"/>
      <c r="I5" s="193" t="s">
        <v>255</v>
      </c>
      <c r="J5" s="193"/>
      <c r="K5" s="193" t="s">
        <v>256</v>
      </c>
      <c r="L5" s="193"/>
      <c r="M5" s="193" t="s">
        <v>309</v>
      </c>
      <c r="N5" s="193"/>
      <c r="O5" s="193" t="s">
        <v>310</v>
      </c>
      <c r="P5" s="193"/>
    </row>
    <row r="6" spans="2:16" ht="31.5" x14ac:dyDescent="0.25">
      <c r="B6" s="192"/>
      <c r="C6" s="120" t="s">
        <v>311</v>
      </c>
      <c r="D6" s="120" t="s">
        <v>279</v>
      </c>
      <c r="E6" s="120" t="s">
        <v>311</v>
      </c>
      <c r="F6" s="120" t="s">
        <v>279</v>
      </c>
      <c r="G6" s="120" t="s">
        <v>311</v>
      </c>
      <c r="H6" s="120" t="s">
        <v>279</v>
      </c>
      <c r="I6" s="120" t="s">
        <v>311</v>
      </c>
      <c r="J6" s="120" t="s">
        <v>279</v>
      </c>
      <c r="K6" s="120" t="s">
        <v>311</v>
      </c>
      <c r="L6" s="120" t="s">
        <v>279</v>
      </c>
      <c r="M6" s="120" t="s">
        <v>311</v>
      </c>
      <c r="N6" s="120" t="s">
        <v>279</v>
      </c>
      <c r="O6" s="120" t="s">
        <v>311</v>
      </c>
      <c r="P6" s="120" t="s">
        <v>279</v>
      </c>
    </row>
    <row r="7" spans="2:16" ht="20.100000000000001" customHeight="1" x14ac:dyDescent="0.25">
      <c r="B7" s="189" t="s">
        <v>312</v>
      </c>
      <c r="C7" s="190"/>
      <c r="D7" s="190"/>
      <c r="E7" s="190"/>
      <c r="F7" s="190"/>
      <c r="G7" s="190"/>
      <c r="H7" s="190"/>
      <c r="I7" s="190"/>
      <c r="J7" s="190"/>
      <c r="K7" s="190"/>
      <c r="L7" s="190"/>
      <c r="M7" s="190"/>
      <c r="N7" s="190"/>
      <c r="O7" s="190"/>
      <c r="P7" s="191"/>
    </row>
    <row r="8" spans="2:16" ht="20.100000000000001" customHeight="1" x14ac:dyDescent="0.25">
      <c r="B8" s="121" t="s">
        <v>5</v>
      </c>
      <c r="C8" s="122">
        <v>64.812815999999998</v>
      </c>
      <c r="D8" s="123">
        <v>114335</v>
      </c>
      <c r="E8" s="122">
        <v>68.222531000000004</v>
      </c>
      <c r="F8" s="123">
        <v>126160</v>
      </c>
      <c r="G8" s="122">
        <v>62.858899999999998</v>
      </c>
      <c r="H8" s="123">
        <v>118302</v>
      </c>
      <c r="I8" s="122">
        <v>63.029516999999998</v>
      </c>
      <c r="J8" s="123">
        <v>121649</v>
      </c>
      <c r="K8" s="122">
        <v>50.284810999999998</v>
      </c>
      <c r="L8" s="123">
        <v>97047</v>
      </c>
      <c r="M8" s="122">
        <v>81.640383999999997</v>
      </c>
      <c r="N8" s="123">
        <v>162784</v>
      </c>
      <c r="O8" s="122">
        <v>60.572187999999997</v>
      </c>
      <c r="P8" s="123">
        <v>128207</v>
      </c>
    </row>
    <row r="9" spans="2:16" ht="20.100000000000001" customHeight="1" x14ac:dyDescent="0.25">
      <c r="B9" s="121" t="s">
        <v>7</v>
      </c>
      <c r="C9" s="122">
        <v>0</v>
      </c>
      <c r="D9" s="123">
        <v>0</v>
      </c>
      <c r="E9" s="122">
        <v>2.1299999999999999E-3</v>
      </c>
      <c r="F9" s="123">
        <v>3</v>
      </c>
      <c r="G9" s="122">
        <v>21.29646</v>
      </c>
      <c r="H9" s="123">
        <v>39454</v>
      </c>
      <c r="I9" s="122">
        <v>25.845610000000001</v>
      </c>
      <c r="J9" s="123">
        <v>48525</v>
      </c>
      <c r="K9" s="122">
        <v>14.000970000000001</v>
      </c>
      <c r="L9" s="123">
        <v>28197</v>
      </c>
      <c r="M9" s="122">
        <v>30.073129999999999</v>
      </c>
      <c r="N9" s="123">
        <v>61018</v>
      </c>
      <c r="O9" s="122">
        <v>20.78838</v>
      </c>
      <c r="P9" s="123">
        <v>42763</v>
      </c>
    </row>
    <row r="10" spans="2:16" ht="20.100000000000001" customHeight="1" x14ac:dyDescent="0.25">
      <c r="B10" s="121" t="s">
        <v>6</v>
      </c>
      <c r="C10" s="122">
        <v>6.000273</v>
      </c>
      <c r="D10" s="123">
        <v>11495</v>
      </c>
      <c r="E10" s="122">
        <v>2.9148900000000002</v>
      </c>
      <c r="F10" s="123">
        <v>6437</v>
      </c>
      <c r="G10" s="122">
        <v>1.995795</v>
      </c>
      <c r="H10" s="123">
        <v>5335</v>
      </c>
      <c r="I10" s="122">
        <v>1.837688</v>
      </c>
      <c r="J10" s="123">
        <v>3917</v>
      </c>
      <c r="K10" s="122">
        <v>0.66224899999999998</v>
      </c>
      <c r="L10" s="123">
        <v>1571</v>
      </c>
      <c r="M10" s="122">
        <v>0.309807</v>
      </c>
      <c r="N10" s="123">
        <v>470</v>
      </c>
      <c r="O10" s="122">
        <v>3.4029219999999998</v>
      </c>
      <c r="P10" s="123">
        <v>11751</v>
      </c>
    </row>
    <row r="11" spans="2:16" ht="20.100000000000001" customHeight="1" x14ac:dyDescent="0.25">
      <c r="B11" s="124" t="s">
        <v>0</v>
      </c>
      <c r="C11" s="125">
        <v>70.813088999999991</v>
      </c>
      <c r="D11" s="126">
        <v>125830</v>
      </c>
      <c r="E11" s="125">
        <v>71.139550999999997</v>
      </c>
      <c r="F11" s="126">
        <v>132600</v>
      </c>
      <c r="G11" s="125">
        <v>86.151155000000003</v>
      </c>
      <c r="H11" s="126">
        <v>163091</v>
      </c>
      <c r="I11" s="125">
        <v>90.712814999999992</v>
      </c>
      <c r="J11" s="126">
        <v>174091</v>
      </c>
      <c r="K11" s="125">
        <v>64.948030000000003</v>
      </c>
      <c r="L11" s="126">
        <v>126815</v>
      </c>
      <c r="M11" s="125">
        <v>112.02332100000001</v>
      </c>
      <c r="N11" s="126">
        <v>224272</v>
      </c>
      <c r="O11" s="125">
        <v>84.763490000000004</v>
      </c>
      <c r="P11" s="126">
        <v>182721</v>
      </c>
    </row>
    <row r="12" spans="2:16" ht="20.100000000000001" customHeight="1" x14ac:dyDescent="0.25">
      <c r="B12" s="121" t="s">
        <v>313</v>
      </c>
      <c r="C12" s="127">
        <v>0</v>
      </c>
      <c r="D12" s="127">
        <v>0</v>
      </c>
      <c r="E12" s="127">
        <v>2.9941150457921784E-5</v>
      </c>
      <c r="F12" s="127">
        <v>2.2624434389140271E-5</v>
      </c>
      <c r="G12" s="127">
        <v>0.24719877522245637</v>
      </c>
      <c r="H12" s="127">
        <v>0.24191402345929572</v>
      </c>
      <c r="I12" s="127">
        <v>0.28491685546303469</v>
      </c>
      <c r="J12" s="127">
        <v>0.27873353590938071</v>
      </c>
      <c r="K12" s="127">
        <v>0.21557189648400421</v>
      </c>
      <c r="L12" s="127">
        <v>0.22234751409533574</v>
      </c>
      <c r="M12" s="127">
        <v>0.26845419089119843</v>
      </c>
      <c r="N12" s="127">
        <v>0.27207141328386958</v>
      </c>
      <c r="O12" s="127">
        <v>0.24525158178361933</v>
      </c>
      <c r="P12" s="127">
        <v>0.23403440217599511</v>
      </c>
    </row>
    <row r="13" spans="2:16" ht="20.100000000000001" customHeight="1" x14ac:dyDescent="0.25">
      <c r="B13" s="189" t="s">
        <v>314</v>
      </c>
      <c r="C13" s="190"/>
      <c r="D13" s="190"/>
      <c r="E13" s="190"/>
      <c r="F13" s="190"/>
      <c r="G13" s="190"/>
      <c r="H13" s="190"/>
      <c r="I13" s="190"/>
      <c r="J13" s="190"/>
      <c r="K13" s="190"/>
      <c r="L13" s="190"/>
      <c r="M13" s="190"/>
      <c r="N13" s="190"/>
      <c r="O13" s="190"/>
      <c r="P13" s="191"/>
    </row>
    <row r="14" spans="2:16" ht="20.100000000000001" customHeight="1" x14ac:dyDescent="0.25">
      <c r="B14" s="121" t="s">
        <v>5</v>
      </c>
      <c r="C14" s="122">
        <v>1034.6287929999999</v>
      </c>
      <c r="D14" s="123">
        <v>724944</v>
      </c>
      <c r="E14" s="122">
        <v>1026.508079</v>
      </c>
      <c r="F14" s="123">
        <v>731651</v>
      </c>
      <c r="G14" s="122">
        <v>884.44448299999999</v>
      </c>
      <c r="H14" s="123">
        <v>603181</v>
      </c>
      <c r="I14" s="122">
        <v>882.00166400000001</v>
      </c>
      <c r="J14" s="123">
        <v>614544</v>
      </c>
      <c r="K14" s="122">
        <v>767.16280199999994</v>
      </c>
      <c r="L14" s="123">
        <v>539380</v>
      </c>
      <c r="M14" s="122">
        <v>840.90289100000007</v>
      </c>
      <c r="N14" s="123">
        <v>610905</v>
      </c>
      <c r="O14" s="122">
        <v>634.27733499999999</v>
      </c>
      <c r="P14" s="123">
        <v>459444</v>
      </c>
    </row>
    <row r="15" spans="2:16" ht="20.100000000000001" customHeight="1" x14ac:dyDescent="0.25">
      <c r="B15" s="121" t="s">
        <v>7</v>
      </c>
      <c r="C15" s="122">
        <v>9.7000000000000005E-4</v>
      </c>
      <c r="D15" s="123">
        <v>1</v>
      </c>
      <c r="E15" s="122">
        <v>67.160929999999993</v>
      </c>
      <c r="F15" s="123">
        <v>67728</v>
      </c>
      <c r="G15" s="122">
        <v>167.92637300000001</v>
      </c>
      <c r="H15" s="123">
        <v>154913</v>
      </c>
      <c r="I15" s="122">
        <v>308.39119499999998</v>
      </c>
      <c r="J15" s="123">
        <v>268523</v>
      </c>
      <c r="K15" s="122">
        <v>399.81049000000002</v>
      </c>
      <c r="L15" s="123">
        <v>343620</v>
      </c>
      <c r="M15" s="122">
        <v>538.55180999999993</v>
      </c>
      <c r="N15" s="123">
        <v>466912</v>
      </c>
      <c r="O15" s="122">
        <v>596.69606699999997</v>
      </c>
      <c r="P15" s="123">
        <v>515074</v>
      </c>
    </row>
    <row r="16" spans="2:16" ht="20.100000000000001" customHeight="1" x14ac:dyDescent="0.25">
      <c r="B16" s="124" t="s">
        <v>0</v>
      </c>
      <c r="C16" s="125">
        <v>1034.6297629999999</v>
      </c>
      <c r="D16" s="126">
        <v>724945</v>
      </c>
      <c r="E16" s="125">
        <v>1093.669009</v>
      </c>
      <c r="F16" s="126">
        <v>799379</v>
      </c>
      <c r="G16" s="125">
        <v>1052.370856</v>
      </c>
      <c r="H16" s="126">
        <v>758094</v>
      </c>
      <c r="I16" s="125">
        <v>1190.392859</v>
      </c>
      <c r="J16" s="126">
        <v>883067</v>
      </c>
      <c r="K16" s="125">
        <v>1166.9732919999999</v>
      </c>
      <c r="L16" s="126">
        <v>883000</v>
      </c>
      <c r="M16" s="125">
        <v>1379.4547010000001</v>
      </c>
      <c r="N16" s="126">
        <v>1077817</v>
      </c>
      <c r="O16" s="125">
        <v>1230.9734020000001</v>
      </c>
      <c r="P16" s="126">
        <v>974518</v>
      </c>
    </row>
    <row r="17" spans="2:16" ht="20.100000000000001" customHeight="1" x14ac:dyDescent="0.25">
      <c r="B17" s="121" t="s">
        <v>313</v>
      </c>
      <c r="C17" s="127">
        <v>9.3753343919606546E-7</v>
      </c>
      <c r="D17" s="127">
        <v>1.3794149901026975E-6</v>
      </c>
      <c r="E17" s="127">
        <v>6.1408826114044156E-2</v>
      </c>
      <c r="F17" s="127">
        <v>8.4725768377703195E-2</v>
      </c>
      <c r="G17" s="127">
        <v>0.15956957762806007</v>
      </c>
      <c r="H17" s="127">
        <v>0.20434537141832015</v>
      </c>
      <c r="I17" s="127">
        <v>0.25906673806752056</v>
      </c>
      <c r="J17" s="127">
        <v>0.30407998487091015</v>
      </c>
      <c r="K17" s="127">
        <v>0.34260466176975718</v>
      </c>
      <c r="L17" s="127">
        <v>0.38915062287655722</v>
      </c>
      <c r="M17" s="127">
        <v>0.39040920271582003</v>
      </c>
      <c r="N17" s="127">
        <v>0.43320155462383686</v>
      </c>
      <c r="O17" s="127">
        <v>0.48473514214891211</v>
      </c>
      <c r="P17" s="127">
        <v>0.52854231527791173</v>
      </c>
    </row>
    <row r="18" spans="2:16" ht="20.100000000000001" customHeight="1" x14ac:dyDescent="0.25">
      <c r="B18" s="189" t="s">
        <v>315</v>
      </c>
      <c r="C18" s="190"/>
      <c r="D18" s="190"/>
      <c r="E18" s="190"/>
      <c r="F18" s="190"/>
      <c r="G18" s="190"/>
      <c r="H18" s="190"/>
      <c r="I18" s="190"/>
      <c r="J18" s="190"/>
      <c r="K18" s="190"/>
      <c r="L18" s="190"/>
      <c r="M18" s="190"/>
      <c r="N18" s="190"/>
      <c r="O18" s="190"/>
      <c r="P18" s="191"/>
    </row>
    <row r="19" spans="2:16" ht="20.100000000000001" customHeight="1" x14ac:dyDescent="0.25">
      <c r="B19" s="121" t="s">
        <v>7</v>
      </c>
      <c r="C19" s="122">
        <v>0</v>
      </c>
      <c r="D19" s="123">
        <v>0</v>
      </c>
      <c r="E19" s="122">
        <v>0</v>
      </c>
      <c r="F19" s="123">
        <v>0</v>
      </c>
      <c r="G19" s="122">
        <v>0</v>
      </c>
      <c r="H19" s="123">
        <v>0</v>
      </c>
      <c r="I19" s="122">
        <v>10.786199999999999</v>
      </c>
      <c r="J19" s="123">
        <v>4141</v>
      </c>
      <c r="K19" s="122">
        <v>23.860199999999999</v>
      </c>
      <c r="L19" s="123">
        <v>9158</v>
      </c>
      <c r="M19" s="122">
        <v>38.774749999999997</v>
      </c>
      <c r="N19" s="123">
        <v>13601</v>
      </c>
      <c r="O19" s="122">
        <v>33.90775</v>
      </c>
      <c r="P19" s="123">
        <v>12243</v>
      </c>
    </row>
    <row r="20" spans="2:16" ht="20.100000000000001" customHeight="1" x14ac:dyDescent="0.25">
      <c r="B20" s="121" t="s">
        <v>6</v>
      </c>
      <c r="C20" s="122">
        <v>7.8100000000000003E-2</v>
      </c>
      <c r="D20" s="123">
        <v>25</v>
      </c>
      <c r="E20" s="122">
        <v>8.8398000000000004E-2</v>
      </c>
      <c r="F20" s="123">
        <v>30</v>
      </c>
      <c r="G20" s="122">
        <v>0.80459800000000004</v>
      </c>
      <c r="H20" s="123">
        <v>233</v>
      </c>
      <c r="I20" s="122">
        <v>0.112124</v>
      </c>
      <c r="J20" s="123">
        <v>35</v>
      </c>
      <c r="K20" s="122">
        <v>9.3754000000000004E-2</v>
      </c>
      <c r="L20" s="123">
        <v>29</v>
      </c>
      <c r="M20" s="122">
        <v>5.6947999999999999E-2</v>
      </c>
      <c r="N20" s="123">
        <v>18</v>
      </c>
      <c r="O20" s="122">
        <v>0.15340000000000001</v>
      </c>
      <c r="P20" s="123">
        <v>45</v>
      </c>
    </row>
    <row r="21" spans="2:16" ht="20.100000000000001" customHeight="1" x14ac:dyDescent="0.25">
      <c r="B21" s="121" t="s">
        <v>5</v>
      </c>
      <c r="C21" s="122">
        <v>246.003489</v>
      </c>
      <c r="D21" s="123">
        <v>75033</v>
      </c>
      <c r="E21" s="122">
        <v>262.39395500000001</v>
      </c>
      <c r="F21" s="123">
        <v>81653</v>
      </c>
      <c r="G21" s="122">
        <v>456.33072499999997</v>
      </c>
      <c r="H21" s="123">
        <v>152914</v>
      </c>
      <c r="I21" s="122">
        <v>450.91045200000002</v>
      </c>
      <c r="J21" s="123">
        <v>146441</v>
      </c>
      <c r="K21" s="122">
        <v>470.31902000000002</v>
      </c>
      <c r="L21" s="123">
        <v>145508</v>
      </c>
      <c r="M21" s="122">
        <v>468.64858800000002</v>
      </c>
      <c r="N21" s="123">
        <v>143818</v>
      </c>
      <c r="O21" s="122">
        <v>441.520355</v>
      </c>
      <c r="P21" s="123">
        <v>123967</v>
      </c>
    </row>
    <row r="22" spans="2:16" ht="20.100000000000001" customHeight="1" x14ac:dyDescent="0.25">
      <c r="B22" s="124" t="s">
        <v>0</v>
      </c>
      <c r="C22" s="125">
        <v>246.08158900000001</v>
      </c>
      <c r="D22" s="126">
        <v>75058</v>
      </c>
      <c r="E22" s="125">
        <v>262.48235299999999</v>
      </c>
      <c r="F22" s="126">
        <v>81683</v>
      </c>
      <c r="G22" s="125">
        <v>457.13532299999997</v>
      </c>
      <c r="H22" s="126">
        <v>153147</v>
      </c>
      <c r="I22" s="125">
        <v>461.80877600000002</v>
      </c>
      <c r="J22" s="126">
        <v>150617</v>
      </c>
      <c r="K22" s="125">
        <v>494.27297400000003</v>
      </c>
      <c r="L22" s="126">
        <v>154695</v>
      </c>
      <c r="M22" s="125">
        <v>507.48028600000004</v>
      </c>
      <c r="N22" s="126">
        <v>157437</v>
      </c>
      <c r="O22" s="125">
        <v>475.58150499999999</v>
      </c>
      <c r="P22" s="126">
        <v>136255</v>
      </c>
    </row>
    <row r="23" spans="2:16" ht="20.100000000000001" customHeight="1" x14ac:dyDescent="0.25">
      <c r="B23" s="121" t="s">
        <v>313</v>
      </c>
      <c r="C23" s="127">
        <v>0</v>
      </c>
      <c r="D23" s="127">
        <v>0</v>
      </c>
      <c r="E23" s="127">
        <v>0</v>
      </c>
      <c r="F23" s="127">
        <v>0</v>
      </c>
      <c r="G23" s="127">
        <v>0</v>
      </c>
      <c r="H23" s="127">
        <v>0</v>
      </c>
      <c r="I23" s="127">
        <v>2.3356420580452543E-2</v>
      </c>
      <c r="J23" s="127">
        <v>2.7493576422316205E-2</v>
      </c>
      <c r="K23" s="127">
        <v>4.8273325176787833E-2</v>
      </c>
      <c r="L23" s="127">
        <v>5.9200362002650379E-2</v>
      </c>
      <c r="M23" s="127">
        <v>7.6406416307568628E-2</v>
      </c>
      <c r="N23" s="127">
        <v>8.6390111600195635E-2</v>
      </c>
      <c r="O23" s="127">
        <v>7.1297452999144695E-2</v>
      </c>
      <c r="P23" s="127">
        <v>8.985358335473928E-2</v>
      </c>
    </row>
    <row r="24" spans="2:16" ht="20.100000000000001" customHeight="1" x14ac:dyDescent="0.25">
      <c r="B24" s="189" t="s">
        <v>316</v>
      </c>
      <c r="C24" s="190"/>
      <c r="D24" s="190"/>
      <c r="E24" s="190"/>
      <c r="F24" s="190"/>
      <c r="G24" s="190"/>
      <c r="H24" s="190"/>
      <c r="I24" s="190"/>
      <c r="J24" s="190"/>
      <c r="K24" s="190"/>
      <c r="L24" s="190"/>
      <c r="M24" s="190"/>
      <c r="N24" s="190"/>
      <c r="O24" s="190"/>
      <c r="P24" s="191"/>
    </row>
    <row r="25" spans="2:16" ht="20.100000000000001" customHeight="1" x14ac:dyDescent="0.25">
      <c r="B25" s="121" t="s">
        <v>7</v>
      </c>
      <c r="C25" s="122">
        <v>0</v>
      </c>
      <c r="D25" s="123">
        <v>0</v>
      </c>
      <c r="E25" s="122">
        <v>0</v>
      </c>
      <c r="F25" s="123">
        <v>0</v>
      </c>
      <c r="G25" s="122">
        <v>0</v>
      </c>
      <c r="H25" s="123">
        <v>0</v>
      </c>
      <c r="I25" s="122">
        <v>0</v>
      </c>
      <c r="J25" s="123">
        <v>0</v>
      </c>
      <c r="K25" s="122">
        <v>0</v>
      </c>
      <c r="L25" s="123">
        <v>0</v>
      </c>
      <c r="M25" s="122">
        <v>0</v>
      </c>
      <c r="N25" s="123">
        <v>0</v>
      </c>
      <c r="O25" s="122">
        <v>0</v>
      </c>
      <c r="P25" s="123">
        <v>0</v>
      </c>
    </row>
    <row r="26" spans="2:16" ht="20.100000000000001" customHeight="1" x14ac:dyDescent="0.25">
      <c r="B26" s="121" t="s">
        <v>6</v>
      </c>
      <c r="C26" s="122">
        <v>0.2114</v>
      </c>
      <c r="D26" s="123">
        <v>45</v>
      </c>
      <c r="E26" s="122">
        <v>8.0549999999999997E-2</v>
      </c>
      <c r="F26" s="123">
        <v>17</v>
      </c>
      <c r="G26" s="122">
        <v>0.18185999999999999</v>
      </c>
      <c r="H26" s="123">
        <v>37</v>
      </c>
      <c r="I26" s="122">
        <v>0.28924800000000001</v>
      </c>
      <c r="J26" s="123">
        <v>59</v>
      </c>
      <c r="K26" s="122">
        <v>9.6348000000000003E-2</v>
      </c>
      <c r="L26" s="123">
        <v>17</v>
      </c>
      <c r="M26" s="122">
        <v>2.46E-2</v>
      </c>
      <c r="N26" s="123">
        <v>5</v>
      </c>
      <c r="O26" s="122">
        <v>0.12675</v>
      </c>
      <c r="P26" s="123">
        <v>26</v>
      </c>
    </row>
    <row r="27" spans="2:16" ht="20.100000000000001" customHeight="1" x14ac:dyDescent="0.25">
      <c r="B27" s="121" t="s">
        <v>5</v>
      </c>
      <c r="C27" s="122">
        <v>125.358192</v>
      </c>
      <c r="D27" s="123">
        <v>25971</v>
      </c>
      <c r="E27" s="122">
        <v>144.59908200000001</v>
      </c>
      <c r="F27" s="123">
        <v>30914</v>
      </c>
      <c r="G27" s="122">
        <v>123.458241</v>
      </c>
      <c r="H27" s="123">
        <v>25391</v>
      </c>
      <c r="I27" s="122">
        <v>166.78232299999999</v>
      </c>
      <c r="J27" s="123">
        <v>34802</v>
      </c>
      <c r="K27" s="122">
        <v>204.41751400000001</v>
      </c>
      <c r="L27" s="123">
        <v>44149</v>
      </c>
      <c r="M27" s="122">
        <v>248.06632399999998</v>
      </c>
      <c r="N27" s="123">
        <v>53309</v>
      </c>
      <c r="O27" s="122">
        <v>355.29771199999999</v>
      </c>
      <c r="P27" s="123">
        <v>75998</v>
      </c>
    </row>
    <row r="28" spans="2:16" ht="20.100000000000001" customHeight="1" x14ac:dyDescent="0.25">
      <c r="B28" s="124" t="s">
        <v>0</v>
      </c>
      <c r="C28" s="125">
        <v>125.569592</v>
      </c>
      <c r="D28" s="126">
        <v>26016</v>
      </c>
      <c r="E28" s="125">
        <v>144.679632</v>
      </c>
      <c r="F28" s="126">
        <v>30931</v>
      </c>
      <c r="G28" s="125">
        <v>123.640101</v>
      </c>
      <c r="H28" s="126">
        <v>25428</v>
      </c>
      <c r="I28" s="125">
        <v>167.07157099999998</v>
      </c>
      <c r="J28" s="126">
        <v>34861</v>
      </c>
      <c r="K28" s="125">
        <v>204.51386200000002</v>
      </c>
      <c r="L28" s="126">
        <v>44166</v>
      </c>
      <c r="M28" s="125">
        <v>248.09092399999997</v>
      </c>
      <c r="N28" s="126">
        <v>53314</v>
      </c>
      <c r="O28" s="125">
        <v>355.42446200000001</v>
      </c>
      <c r="P28" s="126">
        <v>76024</v>
      </c>
    </row>
    <row r="29" spans="2:16" ht="20.100000000000001" customHeight="1" x14ac:dyDescent="0.25">
      <c r="B29" s="121" t="s">
        <v>313</v>
      </c>
      <c r="C29" s="127">
        <v>0</v>
      </c>
      <c r="D29" s="127">
        <v>0</v>
      </c>
      <c r="E29" s="127">
        <v>0</v>
      </c>
      <c r="F29" s="127">
        <v>0</v>
      </c>
      <c r="G29" s="127">
        <v>0</v>
      </c>
      <c r="H29" s="127">
        <v>0</v>
      </c>
      <c r="I29" s="127">
        <v>0</v>
      </c>
      <c r="J29" s="127">
        <v>0</v>
      </c>
      <c r="K29" s="127">
        <v>0</v>
      </c>
      <c r="L29" s="127">
        <v>0</v>
      </c>
      <c r="M29" s="127">
        <v>1.4530962849733271E-2</v>
      </c>
      <c r="N29" s="127">
        <v>1.5943279438796563E-2</v>
      </c>
      <c r="O29" s="127">
        <v>0</v>
      </c>
      <c r="P29" s="127">
        <v>0</v>
      </c>
    </row>
    <row r="30" spans="2:16" ht="20.100000000000001" customHeight="1" x14ac:dyDescent="0.25">
      <c r="B30" s="189" t="s">
        <v>317</v>
      </c>
      <c r="C30" s="190"/>
      <c r="D30" s="190"/>
      <c r="E30" s="190"/>
      <c r="F30" s="190"/>
      <c r="G30" s="190"/>
      <c r="H30" s="190"/>
      <c r="I30" s="190"/>
      <c r="J30" s="190"/>
      <c r="K30" s="190"/>
      <c r="L30" s="190"/>
      <c r="M30" s="190"/>
      <c r="N30" s="190"/>
      <c r="O30" s="190"/>
      <c r="P30" s="191"/>
    </row>
    <row r="31" spans="2:16" ht="20.100000000000001" customHeight="1" x14ac:dyDescent="0.25">
      <c r="B31" s="121" t="s">
        <v>7</v>
      </c>
      <c r="C31" s="122">
        <v>0</v>
      </c>
      <c r="D31" s="123">
        <v>0</v>
      </c>
      <c r="E31" s="122">
        <v>0</v>
      </c>
      <c r="F31" s="123">
        <v>0</v>
      </c>
      <c r="G31" s="122">
        <v>0</v>
      </c>
      <c r="H31" s="123">
        <v>0</v>
      </c>
      <c r="I31" s="122">
        <v>0</v>
      </c>
      <c r="J31" s="123">
        <v>0</v>
      </c>
      <c r="K31" s="122">
        <v>0</v>
      </c>
      <c r="L31" s="123">
        <v>0</v>
      </c>
      <c r="M31" s="122">
        <v>0</v>
      </c>
      <c r="N31" s="123">
        <v>0</v>
      </c>
      <c r="O31" s="122">
        <v>0</v>
      </c>
      <c r="P31" s="123">
        <v>0</v>
      </c>
    </row>
    <row r="32" spans="2:16" ht="20.100000000000001" customHeight="1" x14ac:dyDescent="0.25">
      <c r="B32" s="121" t="s">
        <v>6</v>
      </c>
      <c r="C32" s="122">
        <v>0.4219</v>
      </c>
      <c r="D32" s="123">
        <v>48</v>
      </c>
      <c r="E32" s="122">
        <v>0.6552</v>
      </c>
      <c r="F32" s="123">
        <v>83</v>
      </c>
      <c r="G32" s="122">
        <v>0.30518000000000001</v>
      </c>
      <c r="H32" s="123">
        <v>37</v>
      </c>
      <c r="I32" s="122">
        <v>0.39407999999999999</v>
      </c>
      <c r="J32" s="123">
        <v>51</v>
      </c>
      <c r="K32" s="122">
        <v>0.10986</v>
      </c>
      <c r="L32" s="123">
        <v>13</v>
      </c>
      <c r="M32" s="122">
        <v>0.1048</v>
      </c>
      <c r="N32" s="123">
        <v>15</v>
      </c>
      <c r="O32" s="122">
        <v>7.4000000000000003E-3</v>
      </c>
      <c r="P32" s="123">
        <v>1</v>
      </c>
    </row>
    <row r="33" spans="2:19" ht="20.100000000000001" customHeight="1" x14ac:dyDescent="0.25">
      <c r="B33" s="121" t="s">
        <v>5</v>
      </c>
      <c r="C33" s="122">
        <v>146.27603999999999</v>
      </c>
      <c r="D33" s="123">
        <v>15868</v>
      </c>
      <c r="E33" s="122">
        <v>177.678954</v>
      </c>
      <c r="F33" s="123">
        <v>19368</v>
      </c>
      <c r="G33" s="122">
        <v>151.87680499999999</v>
      </c>
      <c r="H33" s="123">
        <v>16792</v>
      </c>
      <c r="I33" s="122">
        <v>209.23135500000001</v>
      </c>
      <c r="J33" s="123">
        <v>23810</v>
      </c>
      <c r="K33" s="122">
        <v>233.35566800000001</v>
      </c>
      <c r="L33" s="123">
        <v>25802</v>
      </c>
      <c r="M33" s="122">
        <v>250.66566</v>
      </c>
      <c r="N33" s="123">
        <v>27609</v>
      </c>
      <c r="O33" s="122">
        <v>438.93091299999998</v>
      </c>
      <c r="P33" s="123">
        <v>45271</v>
      </c>
    </row>
    <row r="34" spans="2:19" ht="20.100000000000001" customHeight="1" x14ac:dyDescent="0.25">
      <c r="B34" s="124" t="s">
        <v>0</v>
      </c>
      <c r="C34" s="125">
        <v>146.69793999999999</v>
      </c>
      <c r="D34" s="126">
        <v>15916</v>
      </c>
      <c r="E34" s="125">
        <v>178.33415400000001</v>
      </c>
      <c r="F34" s="126">
        <v>19451</v>
      </c>
      <c r="G34" s="125">
        <v>152.181985</v>
      </c>
      <c r="H34" s="126">
        <v>16829</v>
      </c>
      <c r="I34" s="125">
        <v>209.62543500000001</v>
      </c>
      <c r="J34" s="126">
        <v>23861</v>
      </c>
      <c r="K34" s="125">
        <v>233.46552800000001</v>
      </c>
      <c r="L34" s="126">
        <v>25815</v>
      </c>
      <c r="M34" s="125">
        <v>250.77046000000001</v>
      </c>
      <c r="N34" s="126">
        <v>27624</v>
      </c>
      <c r="O34" s="125">
        <v>438.93831299999999</v>
      </c>
      <c r="P34" s="126">
        <v>45272</v>
      </c>
    </row>
    <row r="35" spans="2:19" ht="20.100000000000001" customHeight="1" x14ac:dyDescent="0.25">
      <c r="B35" s="121" t="s">
        <v>313</v>
      </c>
      <c r="C35" s="127">
        <v>0</v>
      </c>
      <c r="D35" s="127">
        <v>0</v>
      </c>
      <c r="E35" s="127">
        <v>0</v>
      </c>
      <c r="F35" s="127">
        <v>0</v>
      </c>
      <c r="G35" s="127">
        <v>0</v>
      </c>
      <c r="H35" s="127">
        <v>0</v>
      </c>
      <c r="I35" s="127">
        <v>0</v>
      </c>
      <c r="J35" s="127">
        <v>0</v>
      </c>
      <c r="K35" s="127">
        <v>0</v>
      </c>
      <c r="L35" s="127">
        <v>0</v>
      </c>
      <c r="M35" s="127">
        <v>0</v>
      </c>
      <c r="N35" s="127">
        <v>0</v>
      </c>
      <c r="O35" s="127">
        <v>0.12964415799356299</v>
      </c>
      <c r="P35" s="127">
        <v>0.165113094186252</v>
      </c>
    </row>
    <row r="37" spans="2:19" x14ac:dyDescent="0.25">
      <c r="B37" s="119" t="s">
        <v>318</v>
      </c>
    </row>
    <row r="38" spans="2:19" ht="24.95" customHeight="1" x14ac:dyDescent="0.25">
      <c r="B38" s="192"/>
      <c r="C38" s="193" t="s">
        <v>308</v>
      </c>
      <c r="D38" s="193"/>
      <c r="E38" s="193" t="s">
        <v>280</v>
      </c>
      <c r="F38" s="193"/>
      <c r="G38" s="193" t="s">
        <v>254</v>
      </c>
      <c r="H38" s="193"/>
      <c r="I38" s="193" t="s">
        <v>255</v>
      </c>
      <c r="J38" s="193"/>
      <c r="K38" s="193" t="s">
        <v>256</v>
      </c>
      <c r="L38" s="193"/>
      <c r="M38" s="193" t="s">
        <v>309</v>
      </c>
      <c r="N38" s="193"/>
      <c r="O38" s="193" t="s">
        <v>310</v>
      </c>
      <c r="P38" s="193"/>
    </row>
    <row r="39" spans="2:19" ht="31.5" x14ac:dyDescent="0.25">
      <c r="B39" s="192"/>
      <c r="C39" s="120" t="s">
        <v>311</v>
      </c>
      <c r="D39" s="120" t="s">
        <v>279</v>
      </c>
      <c r="E39" s="120" t="s">
        <v>311</v>
      </c>
      <c r="F39" s="120" t="s">
        <v>279</v>
      </c>
      <c r="G39" s="120" t="s">
        <v>311</v>
      </c>
      <c r="H39" s="120" t="s">
        <v>279</v>
      </c>
      <c r="I39" s="120" t="s">
        <v>311</v>
      </c>
      <c r="J39" s="120" t="s">
        <v>279</v>
      </c>
      <c r="K39" s="120" t="s">
        <v>311</v>
      </c>
      <c r="L39" s="120" t="s">
        <v>279</v>
      </c>
      <c r="M39" s="120" t="s">
        <v>311</v>
      </c>
      <c r="N39" s="120" t="s">
        <v>279</v>
      </c>
      <c r="O39" s="120" t="s">
        <v>311</v>
      </c>
      <c r="P39" s="120" t="s">
        <v>279</v>
      </c>
    </row>
    <row r="40" spans="2:19" ht="20.100000000000001" customHeight="1" x14ac:dyDescent="0.25">
      <c r="B40" s="189" t="s">
        <v>319</v>
      </c>
      <c r="C40" s="190"/>
      <c r="D40" s="190"/>
      <c r="E40" s="190"/>
      <c r="F40" s="190"/>
      <c r="G40" s="190"/>
      <c r="H40" s="190"/>
      <c r="I40" s="190"/>
      <c r="J40" s="190"/>
      <c r="K40" s="190"/>
      <c r="L40" s="190"/>
      <c r="M40" s="190"/>
      <c r="N40" s="190"/>
      <c r="O40" s="190"/>
      <c r="P40" s="191"/>
    </row>
    <row r="41" spans="2:19" ht="20.100000000000001" customHeight="1" x14ac:dyDescent="0.25">
      <c r="B41" s="121" t="s">
        <v>6</v>
      </c>
      <c r="C41" s="122">
        <v>0.54952999999999996</v>
      </c>
      <c r="D41" s="123">
        <v>33</v>
      </c>
      <c r="E41" s="122">
        <v>0.78917000000000004</v>
      </c>
      <c r="F41" s="123">
        <v>57</v>
      </c>
      <c r="G41" s="122">
        <v>0.78347999999999995</v>
      </c>
      <c r="H41" s="123">
        <v>51</v>
      </c>
      <c r="I41" s="122">
        <v>0.73597800000000002</v>
      </c>
      <c r="J41" s="123">
        <v>46</v>
      </c>
      <c r="K41" s="122">
        <v>0.26157999999999998</v>
      </c>
      <c r="L41" s="123">
        <v>16</v>
      </c>
      <c r="M41" s="122">
        <v>0.94762999999999997</v>
      </c>
      <c r="N41" s="123">
        <v>58</v>
      </c>
      <c r="O41" s="122">
        <v>4.82E-2</v>
      </c>
      <c r="P41" s="123">
        <v>3</v>
      </c>
    </row>
    <row r="42" spans="2:19" ht="20.100000000000001" customHeight="1" x14ac:dyDescent="0.25">
      <c r="B42" s="121" t="s">
        <v>5</v>
      </c>
      <c r="C42" s="122">
        <v>4.2095019999999996</v>
      </c>
      <c r="D42" s="123">
        <v>302</v>
      </c>
      <c r="E42" s="122">
        <v>6.0646750000000003</v>
      </c>
      <c r="F42" s="123">
        <v>417</v>
      </c>
      <c r="G42" s="122">
        <v>4.4378929999999999</v>
      </c>
      <c r="H42" s="123">
        <v>290</v>
      </c>
      <c r="I42" s="122">
        <v>8.8647489999999998</v>
      </c>
      <c r="J42" s="123">
        <v>644</v>
      </c>
      <c r="K42" s="122">
        <v>11.69018</v>
      </c>
      <c r="L42" s="123">
        <v>824</v>
      </c>
      <c r="M42" s="122">
        <v>14.395244</v>
      </c>
      <c r="N42" s="123">
        <v>1053</v>
      </c>
      <c r="O42" s="122">
        <v>6.9755000000000003</v>
      </c>
      <c r="P42" s="123">
        <v>462</v>
      </c>
    </row>
    <row r="43" spans="2:19" ht="20.100000000000001" customHeight="1" x14ac:dyDescent="0.25">
      <c r="B43" s="121" t="s">
        <v>3</v>
      </c>
      <c r="C43" s="122">
        <v>0</v>
      </c>
      <c r="D43" s="123">
        <v>0</v>
      </c>
      <c r="E43" s="122">
        <v>0</v>
      </c>
      <c r="F43" s="123">
        <v>0</v>
      </c>
      <c r="G43" s="122">
        <v>0</v>
      </c>
      <c r="H43" s="123">
        <v>0</v>
      </c>
      <c r="I43" s="122">
        <v>0</v>
      </c>
      <c r="J43" s="123">
        <v>0</v>
      </c>
      <c r="K43" s="122">
        <v>0</v>
      </c>
      <c r="L43" s="123">
        <v>0</v>
      </c>
      <c r="M43" s="122">
        <v>0</v>
      </c>
      <c r="N43" s="123">
        <v>0</v>
      </c>
      <c r="O43" s="122">
        <v>0</v>
      </c>
      <c r="P43" s="123">
        <v>0</v>
      </c>
    </row>
    <row r="44" spans="2:19" ht="20.100000000000001" customHeight="1" x14ac:dyDescent="0.25">
      <c r="B44" s="124" t="s">
        <v>0</v>
      </c>
      <c r="C44" s="125">
        <v>4.7590319999999995</v>
      </c>
      <c r="D44" s="126">
        <v>335</v>
      </c>
      <c r="E44" s="125">
        <v>6.8538450000000006</v>
      </c>
      <c r="F44" s="126">
        <v>474</v>
      </c>
      <c r="G44" s="125">
        <v>5.2213729999999998</v>
      </c>
      <c r="H44" s="126">
        <v>341</v>
      </c>
      <c r="I44" s="125">
        <v>9.6007269999999991</v>
      </c>
      <c r="J44" s="126">
        <v>690</v>
      </c>
      <c r="K44" s="125">
        <v>11.95176</v>
      </c>
      <c r="L44" s="126">
        <v>840</v>
      </c>
      <c r="M44" s="125">
        <v>15.342874</v>
      </c>
      <c r="N44" s="126">
        <v>1111</v>
      </c>
      <c r="O44" s="125">
        <v>7.0236999999999998</v>
      </c>
      <c r="P44" s="126">
        <v>465</v>
      </c>
    </row>
    <row r="45" spans="2:19" ht="20.100000000000001" customHeight="1" x14ac:dyDescent="0.25">
      <c r="B45" s="189" t="s">
        <v>320</v>
      </c>
      <c r="C45" s="190"/>
      <c r="D45" s="190"/>
      <c r="E45" s="190"/>
      <c r="F45" s="190"/>
      <c r="G45" s="190"/>
      <c r="H45" s="190"/>
      <c r="I45" s="190"/>
      <c r="J45" s="190"/>
      <c r="K45" s="190"/>
      <c r="L45" s="190"/>
      <c r="M45" s="190"/>
      <c r="N45" s="190"/>
      <c r="O45" s="190"/>
      <c r="P45" s="191"/>
    </row>
    <row r="46" spans="2:19" ht="20.100000000000001" customHeight="1" x14ac:dyDescent="0.25">
      <c r="B46" s="121" t="s">
        <v>6</v>
      </c>
      <c r="C46" s="122">
        <v>3.0167519999999999</v>
      </c>
      <c r="D46" s="123">
        <v>57</v>
      </c>
      <c r="E46" s="122">
        <v>6.96767</v>
      </c>
      <c r="F46" s="123">
        <v>104</v>
      </c>
      <c r="G46" s="122">
        <v>6.4661460000000002</v>
      </c>
      <c r="H46" s="123">
        <v>100</v>
      </c>
      <c r="I46" s="122">
        <v>3.6556009999999999</v>
      </c>
      <c r="J46" s="123">
        <v>61</v>
      </c>
      <c r="K46" s="122">
        <v>9.3599960000000006</v>
      </c>
      <c r="L46" s="123">
        <v>83</v>
      </c>
      <c r="M46" s="122">
        <v>3.0370499999999998</v>
      </c>
      <c r="N46" s="123">
        <v>66</v>
      </c>
      <c r="O46" s="122">
        <v>1.9935</v>
      </c>
      <c r="P46" s="123">
        <v>45</v>
      </c>
    </row>
    <row r="47" spans="2:19" ht="20.100000000000001" customHeight="1" x14ac:dyDescent="0.25">
      <c r="B47" s="121" t="s">
        <v>5</v>
      </c>
      <c r="C47" s="122">
        <v>17.758973000000001</v>
      </c>
      <c r="D47" s="123">
        <v>317</v>
      </c>
      <c r="E47" s="122">
        <v>16.636938000000001</v>
      </c>
      <c r="F47" s="123">
        <v>408</v>
      </c>
      <c r="G47" s="122">
        <v>16.20656</v>
      </c>
      <c r="H47" s="123">
        <v>349</v>
      </c>
      <c r="I47" s="122">
        <v>18.203939999999999</v>
      </c>
      <c r="J47" s="123">
        <v>393</v>
      </c>
      <c r="K47" s="122">
        <v>32.962201999999998</v>
      </c>
      <c r="L47" s="123">
        <v>586</v>
      </c>
      <c r="M47" s="122">
        <v>18.827099</v>
      </c>
      <c r="N47" s="123">
        <v>413</v>
      </c>
      <c r="O47" s="122">
        <v>20.644190999999999</v>
      </c>
      <c r="P47" s="123">
        <v>501</v>
      </c>
    </row>
    <row r="48" spans="2:19" ht="20.100000000000001" customHeight="1" x14ac:dyDescent="0.25">
      <c r="B48" s="121" t="s">
        <v>3</v>
      </c>
      <c r="C48" s="122">
        <v>28.997579999999999</v>
      </c>
      <c r="D48" s="123">
        <v>164</v>
      </c>
      <c r="E48" s="122">
        <v>71.816625000000002</v>
      </c>
      <c r="F48" s="123">
        <v>379</v>
      </c>
      <c r="G48" s="122">
        <v>87.2273</v>
      </c>
      <c r="H48" s="123">
        <v>382</v>
      </c>
      <c r="I48" s="122">
        <v>85.164592999999996</v>
      </c>
      <c r="J48" s="123">
        <v>426</v>
      </c>
      <c r="K48" s="122">
        <v>96.879425999999995</v>
      </c>
      <c r="L48" s="123">
        <v>469</v>
      </c>
      <c r="M48" s="122">
        <v>65.475859999999997</v>
      </c>
      <c r="N48" s="123">
        <v>425</v>
      </c>
      <c r="O48" s="122">
        <v>67.314220000000006</v>
      </c>
      <c r="P48" s="123">
        <v>415</v>
      </c>
      <c r="Q48" s="129"/>
      <c r="R48" s="129"/>
      <c r="S48" s="130"/>
    </row>
    <row r="49" spans="2:17" ht="20.100000000000001" customHeight="1" x14ac:dyDescent="0.25">
      <c r="B49" s="124" t="s">
        <v>0</v>
      </c>
      <c r="C49" s="125">
        <v>49.773305000000001</v>
      </c>
      <c r="D49" s="126">
        <v>538</v>
      </c>
      <c r="E49" s="125">
        <v>95.421233000000001</v>
      </c>
      <c r="F49" s="126">
        <v>891</v>
      </c>
      <c r="G49" s="125">
        <v>109.90000599999999</v>
      </c>
      <c r="H49" s="126">
        <v>831</v>
      </c>
      <c r="I49" s="125">
        <v>107.024134</v>
      </c>
      <c r="J49" s="126">
        <v>880</v>
      </c>
      <c r="K49" s="125">
        <v>139.20162399999998</v>
      </c>
      <c r="L49" s="126">
        <v>1138</v>
      </c>
      <c r="M49" s="125">
        <v>87.340008999999995</v>
      </c>
      <c r="N49" s="126">
        <v>904</v>
      </c>
      <c r="O49" s="125">
        <v>89.95191100000001</v>
      </c>
      <c r="P49" s="126">
        <v>961</v>
      </c>
    </row>
    <row r="50" spans="2:17" x14ac:dyDescent="0.25">
      <c r="Q50" s="129"/>
    </row>
    <row r="51" spans="2:17" x14ac:dyDescent="0.25">
      <c r="B51" s="128" t="s">
        <v>67</v>
      </c>
      <c r="K51" s="129"/>
      <c r="L51" s="130"/>
    </row>
    <row r="52" spans="2:17" x14ac:dyDescent="0.25">
      <c r="B52" s="119" t="s">
        <v>321</v>
      </c>
    </row>
  </sheetData>
  <mergeCells count="23">
    <mergeCell ref="B40:P40"/>
    <mergeCell ref="B45:P45"/>
    <mergeCell ref="B30:P30"/>
    <mergeCell ref="B38:B39"/>
    <mergeCell ref="C38:D38"/>
    <mergeCell ref="E38:F38"/>
    <mergeCell ref="G38:H38"/>
    <mergeCell ref="I38:J38"/>
    <mergeCell ref="K38:L38"/>
    <mergeCell ref="M38:N38"/>
    <mergeCell ref="O38:P38"/>
    <mergeCell ref="B24:P24"/>
    <mergeCell ref="B5:B6"/>
    <mergeCell ref="C5:D5"/>
    <mergeCell ref="E5:F5"/>
    <mergeCell ref="G5:H5"/>
    <mergeCell ref="I5:J5"/>
    <mergeCell ref="K5:L5"/>
    <mergeCell ref="M5:N5"/>
    <mergeCell ref="O5:P5"/>
    <mergeCell ref="B7:P7"/>
    <mergeCell ref="B13:P13"/>
    <mergeCell ref="B18:P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18"/>
  <sheetViews>
    <sheetView showGridLines="0" topLeftCell="A298" zoomScaleNormal="100" workbookViewId="0">
      <selection activeCell="I26" sqref="I26"/>
    </sheetView>
  </sheetViews>
  <sheetFormatPr defaultColWidth="11.140625" defaultRowHeight="15" x14ac:dyDescent="0.25"/>
  <cols>
    <col min="1" max="1" width="5.85546875" style="33" customWidth="1"/>
    <col min="2" max="2" width="14.85546875" style="33" customWidth="1"/>
    <col min="3" max="3" width="11.140625" style="33" customWidth="1"/>
    <col min="4" max="4" width="14" style="33" customWidth="1"/>
    <col min="5" max="5" width="13.28515625" style="33" customWidth="1"/>
    <col min="6" max="48" width="11.140625" style="33" customWidth="1"/>
    <col min="49" max="51" width="11.140625" style="33"/>
    <col min="52" max="53" width="15.85546875" style="33" customWidth="1"/>
    <col min="54" max="54" width="11.140625" style="33" customWidth="1"/>
    <col min="55" max="16384" width="11.140625" style="33"/>
  </cols>
  <sheetData>
    <row r="1" spans="2:53" ht="31.5" x14ac:dyDescent="0.25">
      <c r="B1" s="23" t="s">
        <v>286</v>
      </c>
      <c r="AK1" s="38"/>
    </row>
    <row r="2" spans="2:53" x14ac:dyDescent="0.25">
      <c r="B2" s="24" t="s">
        <v>87</v>
      </c>
      <c r="C2" s="24" t="s">
        <v>69</v>
      </c>
      <c r="D2" s="24" t="s">
        <v>93</v>
      </c>
      <c r="E2" s="24" t="s">
        <v>94</v>
      </c>
      <c r="F2" s="34" t="s">
        <v>349</v>
      </c>
      <c r="AK2" s="38"/>
    </row>
    <row r="3" spans="2:53" x14ac:dyDescent="0.25">
      <c r="B3" s="33" t="s">
        <v>287</v>
      </c>
      <c r="AK3" s="38"/>
    </row>
    <row r="4" spans="2:53" x14ac:dyDescent="0.25">
      <c r="B4" s="33" t="s">
        <v>90</v>
      </c>
      <c r="M4" s="33" t="s">
        <v>89</v>
      </c>
      <c r="Y4" s="33" t="s">
        <v>285</v>
      </c>
      <c r="AM4" s="33" t="s">
        <v>284</v>
      </c>
    </row>
    <row r="5" spans="2:53" ht="15.75" x14ac:dyDescent="0.25">
      <c r="Y5" s="39"/>
      <c r="Z5" s="40" t="s">
        <v>1</v>
      </c>
      <c r="AA5" s="40" t="s">
        <v>2</v>
      </c>
      <c r="AB5" s="40" t="s">
        <v>3</v>
      </c>
      <c r="AC5" s="40" t="s">
        <v>4</v>
      </c>
      <c r="AD5" s="40" t="s">
        <v>5</v>
      </c>
      <c r="AE5" s="40" t="s">
        <v>6</v>
      </c>
      <c r="AF5" s="40" t="s">
        <v>7</v>
      </c>
      <c r="AG5" s="40" t="s">
        <v>8</v>
      </c>
      <c r="AH5" s="40" t="s">
        <v>15</v>
      </c>
      <c r="AI5" s="40" t="s">
        <v>16</v>
      </c>
      <c r="AJ5" s="40" t="s">
        <v>17</v>
      </c>
      <c r="AK5" s="40" t="s">
        <v>0</v>
      </c>
      <c r="AM5" s="39"/>
      <c r="AN5" s="40" t="s">
        <v>1</v>
      </c>
      <c r="AO5" s="40" t="s">
        <v>2</v>
      </c>
      <c r="AP5" s="40" t="s">
        <v>3</v>
      </c>
      <c r="AQ5" s="40" t="s">
        <v>4</v>
      </c>
      <c r="AR5" s="40" t="s">
        <v>5</v>
      </c>
      <c r="AS5" s="40" t="s">
        <v>6</v>
      </c>
      <c r="AT5" s="40" t="s">
        <v>7</v>
      </c>
      <c r="AU5" s="40" t="s">
        <v>8</v>
      </c>
      <c r="AV5" s="40" t="s">
        <v>15</v>
      </c>
      <c r="AW5" s="40" t="s">
        <v>16</v>
      </c>
      <c r="AX5" s="40" t="s">
        <v>17</v>
      </c>
      <c r="AY5" s="41" t="s">
        <v>0</v>
      </c>
      <c r="AZ5" s="111" t="s">
        <v>294</v>
      </c>
      <c r="BA5" s="111" t="s">
        <v>295</v>
      </c>
    </row>
    <row r="6" spans="2:53" x14ac:dyDescent="0.25">
      <c r="Y6" s="2">
        <v>2018</v>
      </c>
      <c r="Z6" s="4">
        <v>219019.12246656409</v>
      </c>
      <c r="AA6" s="4">
        <v>2315.1055612527075</v>
      </c>
      <c r="AB6" s="4">
        <v>1344487.4698876217</v>
      </c>
      <c r="AC6" s="4">
        <v>799401.61909551546</v>
      </c>
      <c r="AD6" s="4">
        <v>733059.40060638415</v>
      </c>
      <c r="AE6" s="4">
        <v>172816.3911452528</v>
      </c>
      <c r="AF6" s="4">
        <v>42165.056232446645</v>
      </c>
      <c r="AG6" s="4">
        <v>111117.64705882352</v>
      </c>
      <c r="AH6" s="4">
        <v>125094.31443017897</v>
      </c>
      <c r="AI6" s="4">
        <v>82663.112320034008</v>
      </c>
      <c r="AJ6" s="4">
        <v>116884.69863480277</v>
      </c>
      <c r="AK6" s="7">
        <v>3749023.9374388773</v>
      </c>
      <c r="AM6" s="2">
        <v>2018</v>
      </c>
      <c r="AN6" s="18">
        <v>0.39642461166448095</v>
      </c>
      <c r="AO6" s="18">
        <v>1.7826312821645848E-4</v>
      </c>
      <c r="AP6" s="18">
        <v>1.9226170819392989</v>
      </c>
      <c r="AQ6" s="18">
        <v>3.1352531500926122</v>
      </c>
      <c r="AR6" s="18">
        <v>1.53062802846613</v>
      </c>
      <c r="AS6" s="18">
        <v>0.30657627789167852</v>
      </c>
      <c r="AT6" s="18">
        <v>2.846141295690148E-2</v>
      </c>
      <c r="AU6" s="18">
        <v>0.35779882352941172</v>
      </c>
      <c r="AV6" s="18">
        <v>0.18764147164526848</v>
      </c>
      <c r="AW6" s="18">
        <v>4.1331556160017005E-2</v>
      </c>
      <c r="AX6" s="18">
        <v>4.6753879453921115E-4</v>
      </c>
      <c r="AY6" s="16">
        <v>7.9073782162685564</v>
      </c>
      <c r="AZ6" s="16">
        <v>8</v>
      </c>
      <c r="BA6" s="16">
        <v>10.718</v>
      </c>
    </row>
    <row r="7" spans="2:53" x14ac:dyDescent="0.25">
      <c r="Y7" s="3">
        <v>2019</v>
      </c>
      <c r="Z7" s="4">
        <v>180559.03404189847</v>
      </c>
      <c r="AA7" s="4">
        <v>2221.8063360249389</v>
      </c>
      <c r="AB7" s="4">
        <v>1344885.3884597407</v>
      </c>
      <c r="AC7" s="4">
        <v>775611.75011636876</v>
      </c>
      <c r="AD7" s="4">
        <v>761695.24114424782</v>
      </c>
      <c r="AE7" s="4">
        <v>171545.61358801532</v>
      </c>
      <c r="AF7" s="4">
        <v>54190.577190209544</v>
      </c>
      <c r="AG7" s="4">
        <v>101857.84313725489</v>
      </c>
      <c r="AH7" s="4">
        <v>116455.66063767005</v>
      </c>
      <c r="AI7" s="4">
        <v>86356.057405539774</v>
      </c>
      <c r="AJ7" s="4">
        <v>134267.83055640999</v>
      </c>
      <c r="AK7" s="7">
        <v>3729646.8026133799</v>
      </c>
      <c r="AM7" s="3">
        <v>2019</v>
      </c>
      <c r="AN7" s="18">
        <v>0.3268118516158362</v>
      </c>
      <c r="AO7" s="18">
        <v>1.710790878739203E-4</v>
      </c>
      <c r="AP7" s="18">
        <v>1.9231861054974291</v>
      </c>
      <c r="AQ7" s="18">
        <v>3.0419492839563977</v>
      </c>
      <c r="AR7" s="18">
        <v>1.5904196635091894</v>
      </c>
      <c r="AS7" s="18">
        <v>0.30432191850513918</v>
      </c>
      <c r="AT7" s="18">
        <v>3.6578639603391444E-2</v>
      </c>
      <c r="AU7" s="18">
        <v>0.32798225490196076</v>
      </c>
      <c r="AV7" s="18">
        <v>0.17468349095650507</v>
      </c>
      <c r="AW7" s="18">
        <v>4.3178028702769884E-2</v>
      </c>
      <c r="AX7" s="18">
        <v>5.3707132222563991E-4</v>
      </c>
      <c r="AY7" s="16">
        <v>7.7698193876587176</v>
      </c>
      <c r="AZ7" s="16">
        <v>8</v>
      </c>
      <c r="BA7" s="16">
        <v>9.6460000000000008</v>
      </c>
    </row>
    <row r="8" spans="2:53" x14ac:dyDescent="0.25">
      <c r="Y8" s="2">
        <v>2020</v>
      </c>
      <c r="Z8" s="4">
        <v>145847.0241178743</v>
      </c>
      <c r="AA8" s="4">
        <v>2131.80315330958</v>
      </c>
      <c r="AB8" s="4">
        <v>1367785.7199438722</v>
      </c>
      <c r="AC8" s="4">
        <v>753136.84370288893</v>
      </c>
      <c r="AD8" s="4">
        <v>781873.25145028415</v>
      </c>
      <c r="AE8" s="4">
        <v>170992.48423754124</v>
      </c>
      <c r="AF8" s="4">
        <v>72203.745497513184</v>
      </c>
      <c r="AG8" s="4">
        <v>92598.03921568628</v>
      </c>
      <c r="AH8" s="4">
        <v>110426.45417493605</v>
      </c>
      <c r="AI8" s="4">
        <v>90324.998802117654</v>
      </c>
      <c r="AJ8" s="4">
        <v>152759.37703165205</v>
      </c>
      <c r="AK8" s="7">
        <v>3740079.7413276755</v>
      </c>
      <c r="AM8" s="2">
        <v>2020</v>
      </c>
      <c r="AN8" s="18">
        <v>0.26398311365335247</v>
      </c>
      <c r="AO8" s="18">
        <v>1.6414884280483764E-4</v>
      </c>
      <c r="AP8" s="18">
        <v>1.9559335795197375</v>
      </c>
      <c r="AQ8" s="18">
        <v>2.9538027010027306</v>
      </c>
      <c r="AR8" s="18">
        <v>1.6325513490281931</v>
      </c>
      <c r="AS8" s="18">
        <v>0.30334066703739815</v>
      </c>
      <c r="AT8" s="18">
        <v>4.8737528210821411E-2</v>
      </c>
      <c r="AU8" s="18">
        <v>0.29816568627450984</v>
      </c>
      <c r="AV8" s="18">
        <v>0.16563968126240408</v>
      </c>
      <c r="AW8" s="18">
        <v>4.5162499401058834E-2</v>
      </c>
      <c r="AX8" s="18">
        <v>6.1103750812660821E-4</v>
      </c>
      <c r="AY8" s="16">
        <v>7.6680919917411368</v>
      </c>
      <c r="AZ8" s="16">
        <v>7.25</v>
      </c>
      <c r="BA8" s="16">
        <v>9.6460000000000008</v>
      </c>
    </row>
    <row r="9" spans="2:53" x14ac:dyDescent="0.25">
      <c r="Y9" s="3">
        <v>2021</v>
      </c>
      <c r="Z9" s="4">
        <v>115244.07582518339</v>
      </c>
      <c r="AA9" s="4">
        <v>2043.9554733589337</v>
      </c>
      <c r="AB9" s="4">
        <v>1358772.7721702782</v>
      </c>
      <c r="AC9" s="4">
        <v>714365.08591408923</v>
      </c>
      <c r="AD9" s="4">
        <v>781511.62777002307</v>
      </c>
      <c r="AE9" s="4">
        <v>163018.05374154996</v>
      </c>
      <c r="AF9" s="4">
        <v>98390.528975762049</v>
      </c>
      <c r="AG9" s="4">
        <v>83338.23529411765</v>
      </c>
      <c r="AH9" s="4">
        <v>121629.98786110651</v>
      </c>
      <c r="AI9" s="4">
        <v>111875.20287270735</v>
      </c>
      <c r="AJ9" s="4">
        <v>191202.39791019986</v>
      </c>
      <c r="AK9" s="7">
        <v>3741391.9238083763</v>
      </c>
      <c r="AM9" s="3">
        <v>2021</v>
      </c>
      <c r="AN9" s="18">
        <v>0.20859177724358194</v>
      </c>
      <c r="AO9" s="18">
        <v>1.5738457144863789E-4</v>
      </c>
      <c r="AP9" s="18">
        <v>1.9430450642034978</v>
      </c>
      <c r="AQ9" s="18">
        <v>2.8017398669550579</v>
      </c>
      <c r="AR9" s="18">
        <v>1.6317962787838081</v>
      </c>
      <c r="AS9" s="18">
        <v>0.2891940273375096</v>
      </c>
      <c r="AT9" s="18">
        <v>6.6413607058639385E-2</v>
      </c>
      <c r="AU9" s="18">
        <v>0.26834911764705882</v>
      </c>
      <c r="AV9" s="18">
        <v>0.18244498179165977</v>
      </c>
      <c r="AW9" s="18">
        <v>5.5937601436353672E-2</v>
      </c>
      <c r="AX9" s="18">
        <v>7.6480959164079926E-4</v>
      </c>
      <c r="AY9" s="16">
        <v>7.4484345166202557</v>
      </c>
      <c r="AZ9" s="16">
        <v>7.25</v>
      </c>
      <c r="BA9" s="16">
        <v>9.6460000000000008</v>
      </c>
    </row>
    <row r="10" spans="2:53" x14ac:dyDescent="0.25">
      <c r="Y10" s="2">
        <v>2022</v>
      </c>
      <c r="Z10" s="4">
        <v>88913.664273445451</v>
      </c>
      <c r="AA10" s="4">
        <v>1955.7867392135872</v>
      </c>
      <c r="AB10" s="4">
        <v>1341174.3028813445</v>
      </c>
      <c r="AC10" s="4">
        <v>672370.02280973771</v>
      </c>
      <c r="AD10" s="4">
        <v>774308.31754095969</v>
      </c>
      <c r="AE10" s="4">
        <v>153962.87186367833</v>
      </c>
      <c r="AF10" s="4">
        <v>126572.24856011712</v>
      </c>
      <c r="AG10" s="4">
        <v>74078.431372549021</v>
      </c>
      <c r="AH10" s="4">
        <v>135040.12850290709</v>
      </c>
      <c r="AI10" s="4">
        <v>136120.05414985132</v>
      </c>
      <c r="AJ10" s="4">
        <v>236183.88798255389</v>
      </c>
      <c r="AK10" s="7">
        <v>3740679.7166763572</v>
      </c>
      <c r="AM10" s="2">
        <v>2022</v>
      </c>
      <c r="AN10" s="18">
        <v>0.16093373233493627</v>
      </c>
      <c r="AO10" s="18">
        <v>1.5059557891944621E-4</v>
      </c>
      <c r="AP10" s="18">
        <v>1.9178792531203226</v>
      </c>
      <c r="AQ10" s="18">
        <v>2.6370352294597912</v>
      </c>
      <c r="AR10" s="18">
        <v>1.6167557670255235</v>
      </c>
      <c r="AS10" s="18">
        <v>0.27313013468616537</v>
      </c>
      <c r="AT10" s="18">
        <v>8.5436267778079056E-2</v>
      </c>
      <c r="AU10" s="18">
        <v>0.23853254901960785</v>
      </c>
      <c r="AV10" s="18">
        <v>0.20256019275436066</v>
      </c>
      <c r="AW10" s="18">
        <v>6.8060027074925672E-2</v>
      </c>
      <c r="AX10" s="18">
        <v>9.4473555193021576E-4</v>
      </c>
      <c r="AY10" s="16">
        <v>7.201418484384563</v>
      </c>
      <c r="AZ10" s="16">
        <v>6.25</v>
      </c>
      <c r="BA10" s="16">
        <v>9.6460000000000008</v>
      </c>
    </row>
    <row r="11" spans="2:53" x14ac:dyDescent="0.25">
      <c r="Y11" s="3">
        <v>2023</v>
      </c>
      <c r="Z11" s="4">
        <v>66638.354270454191</v>
      </c>
      <c r="AA11" s="4">
        <v>1864.3009541511251</v>
      </c>
      <c r="AB11" s="4">
        <v>1315167.094141406</v>
      </c>
      <c r="AC11" s="4">
        <v>627225.57239517942</v>
      </c>
      <c r="AD11" s="4">
        <v>760717.52927503118</v>
      </c>
      <c r="AE11" s="4">
        <v>143915.47735109512</v>
      </c>
      <c r="AF11" s="4">
        <v>156732.54881752387</v>
      </c>
      <c r="AG11" s="4">
        <v>64818.627450980384</v>
      </c>
      <c r="AH11" s="4">
        <v>150676.63401748633</v>
      </c>
      <c r="AI11" s="4">
        <v>163118.75646479547</v>
      </c>
      <c r="AJ11" s="4">
        <v>287725.49712653749</v>
      </c>
      <c r="AK11" s="7">
        <v>3738600.3922646414</v>
      </c>
      <c r="AM11" s="3">
        <v>2023</v>
      </c>
      <c r="AN11" s="18">
        <v>0.1206154212295221</v>
      </c>
      <c r="AO11" s="18">
        <v>1.4355117346963661E-4</v>
      </c>
      <c r="AP11" s="18">
        <v>1.8806889446222106</v>
      </c>
      <c r="AQ11" s="18">
        <v>2.4599786949338935</v>
      </c>
      <c r="AR11" s="18">
        <v>1.5883782011262655</v>
      </c>
      <c r="AS11" s="18">
        <v>0.25530605682084273</v>
      </c>
      <c r="AT11" s="18">
        <v>0.10579447045182859</v>
      </c>
      <c r="AU11" s="18">
        <v>0.20871598039215686</v>
      </c>
      <c r="AV11" s="18">
        <v>0.22601495102622951</v>
      </c>
      <c r="AW11" s="18">
        <v>8.1559378232397756E-2</v>
      </c>
      <c r="AX11" s="18">
        <v>1.1509019885061497E-3</v>
      </c>
      <c r="AY11" s="16">
        <v>6.928346551997322</v>
      </c>
      <c r="AZ11" s="16">
        <v>6.25</v>
      </c>
      <c r="BA11" s="16">
        <v>9.6460000000000008</v>
      </c>
    </row>
    <row r="12" spans="2:53" x14ac:dyDescent="0.25">
      <c r="Y12" s="3">
        <v>2024</v>
      </c>
      <c r="Z12" s="4">
        <v>51628.62345864153</v>
      </c>
      <c r="AA12" s="4">
        <v>1767.4418422174629</v>
      </c>
      <c r="AB12" s="4">
        <v>1280427.2477194709</v>
      </c>
      <c r="AC12" s="4">
        <v>576045.44565884909</v>
      </c>
      <c r="AD12" s="4">
        <v>741471.01923452935</v>
      </c>
      <c r="AE12" s="4">
        <v>132942.83962658842</v>
      </c>
      <c r="AF12" s="4">
        <v>188780.58747897387</v>
      </c>
      <c r="AG12" s="4">
        <v>55558.823529411762</v>
      </c>
      <c r="AH12" s="4">
        <v>168556.29127491673</v>
      </c>
      <c r="AI12" s="4">
        <v>192931.8748854656</v>
      </c>
      <c r="AJ12" s="4">
        <v>346004.22920895612</v>
      </c>
      <c r="AK12" s="7">
        <v>3736114.4239180209</v>
      </c>
      <c r="AM12" s="3">
        <v>2024</v>
      </c>
      <c r="AN12" s="18">
        <v>9.3447808460141168E-2</v>
      </c>
      <c r="AO12" s="18">
        <v>1.3609302185074463E-4</v>
      </c>
      <c r="AP12" s="18">
        <v>1.8310109642388437</v>
      </c>
      <c r="AQ12" s="18">
        <v>2.2592502378740065</v>
      </c>
      <c r="AR12" s="18">
        <v>1.5481914881616969</v>
      </c>
      <c r="AS12" s="18">
        <v>0.23584059749756789</v>
      </c>
      <c r="AT12" s="18">
        <v>0.12742689654830736</v>
      </c>
      <c r="AU12" s="18">
        <v>0.17889941176470586</v>
      </c>
      <c r="AV12" s="18">
        <v>0.25283443691237512</v>
      </c>
      <c r="AW12" s="18">
        <v>9.646593744273281E-2</v>
      </c>
      <c r="AX12" s="18">
        <v>1.3840169168358243E-3</v>
      </c>
      <c r="AY12" s="16">
        <v>6.6248878888390648</v>
      </c>
      <c r="AZ12" s="16">
        <v>5.25</v>
      </c>
      <c r="BA12" s="16">
        <v>6.431</v>
      </c>
    </row>
    <row r="13" spans="2:53" x14ac:dyDescent="0.25">
      <c r="Y13" s="3">
        <v>2025</v>
      </c>
      <c r="Z13" s="4">
        <v>39769.150432550108</v>
      </c>
      <c r="AA13" s="4">
        <v>1665.0767636859737</v>
      </c>
      <c r="AB13" s="4">
        <v>1237289.3648842501</v>
      </c>
      <c r="AC13" s="4">
        <v>521863.84557421145</v>
      </c>
      <c r="AD13" s="4">
        <v>717429.82116052066</v>
      </c>
      <c r="AE13" s="4">
        <v>121056.39963841956</v>
      </c>
      <c r="AF13" s="4">
        <v>222537.8998619846</v>
      </c>
      <c r="AG13" s="4">
        <v>46299.01960784314</v>
      </c>
      <c r="AH13" s="4">
        <v>188691.73740134953</v>
      </c>
      <c r="AI13" s="4">
        <v>225621.31951793269</v>
      </c>
      <c r="AJ13" s="4">
        <v>410832.6368396061</v>
      </c>
      <c r="AK13" s="7">
        <v>3733056.2716823532</v>
      </c>
      <c r="AM13" s="3">
        <v>2025</v>
      </c>
      <c r="AN13" s="18">
        <v>7.1982162282915707E-2</v>
      </c>
      <c r="AO13" s="18">
        <v>1.2821091080381997E-4</v>
      </c>
      <c r="AP13" s="18">
        <v>1.7693237917844775</v>
      </c>
      <c r="AQ13" s="18">
        <v>2.0467500023420571</v>
      </c>
      <c r="AR13" s="18">
        <v>1.4979934665831671</v>
      </c>
      <c r="AS13" s="18">
        <v>0.21475405295855626</v>
      </c>
      <c r="AT13" s="18">
        <v>0.15021308240683962</v>
      </c>
      <c r="AU13" s="18">
        <v>0.14908284313725492</v>
      </c>
      <c r="AV13" s="18">
        <v>0.28303760610202428</v>
      </c>
      <c r="AW13" s="18">
        <v>0.11281065975896637</v>
      </c>
      <c r="AX13" s="18">
        <v>1.6433305473584243E-3</v>
      </c>
      <c r="AY13" s="16">
        <v>6.2977192088144207</v>
      </c>
      <c r="AZ13" s="16">
        <v>5.25</v>
      </c>
      <c r="BA13" s="16">
        <v>6.431</v>
      </c>
    </row>
    <row r="14" spans="2:53" x14ac:dyDescent="0.25">
      <c r="Y14" s="2">
        <v>2026</v>
      </c>
      <c r="Z14" s="4">
        <v>30496.470825327775</v>
      </c>
      <c r="AA14" s="4">
        <v>1558.6368324292048</v>
      </c>
      <c r="AB14" s="4">
        <v>1168251.9289680407</v>
      </c>
      <c r="AC14" s="4">
        <v>478945.36397690553</v>
      </c>
      <c r="AD14" s="4">
        <v>689367.72393764195</v>
      </c>
      <c r="AE14" s="4">
        <v>112735.81396630993</v>
      </c>
      <c r="AF14" s="4">
        <v>257987.12688238383</v>
      </c>
      <c r="AG14" s="4">
        <v>37039.215686274511</v>
      </c>
      <c r="AH14" s="4">
        <v>209293.52449052429</v>
      </c>
      <c r="AI14" s="4">
        <v>263993.59801840695</v>
      </c>
      <c r="AJ14" s="4">
        <v>483138.46197551955</v>
      </c>
      <c r="AK14" s="7">
        <v>3732807.8655597642</v>
      </c>
      <c r="AM14" s="2">
        <v>2026</v>
      </c>
      <c r="AN14" s="18">
        <v>5.5198612193843269E-2</v>
      </c>
      <c r="AO14" s="18">
        <v>1.2001503609704877E-4</v>
      </c>
      <c r="AP14" s="18">
        <v>1.670600258424298</v>
      </c>
      <c r="AQ14" s="18">
        <v>1.8784237175174234</v>
      </c>
      <c r="AR14" s="18">
        <v>1.439399807581796</v>
      </c>
      <c r="AS14" s="18">
        <v>0.19999333397623381</v>
      </c>
      <c r="AT14" s="18">
        <v>0.17414131064560906</v>
      </c>
      <c r="AU14" s="18">
        <v>0.11926627450980393</v>
      </c>
      <c r="AV14" s="18">
        <v>0.31394028673578644</v>
      </c>
      <c r="AW14" s="18">
        <v>0.1319967990092035</v>
      </c>
      <c r="AX14" s="18">
        <v>1.9325538479020785E-3</v>
      </c>
      <c r="AY14" s="16">
        <v>5.9850129694779968</v>
      </c>
      <c r="AZ14" s="16">
        <v>4.25</v>
      </c>
      <c r="BA14" s="16">
        <v>6.431</v>
      </c>
    </row>
    <row r="15" spans="2:53" x14ac:dyDescent="0.25">
      <c r="Y15" s="3">
        <v>2027</v>
      </c>
      <c r="Z15" s="4">
        <v>23305.293299721965</v>
      </c>
      <c r="AA15" s="4">
        <v>1449.7387167163413</v>
      </c>
      <c r="AB15" s="4">
        <v>1092878.8610726893</v>
      </c>
      <c r="AC15" s="4">
        <v>434395.83519405423</v>
      </c>
      <c r="AD15" s="4">
        <v>658126.74808971735</v>
      </c>
      <c r="AE15" s="4">
        <v>103603.58813057136</v>
      </c>
      <c r="AF15" s="4">
        <v>294711.84900627955</v>
      </c>
      <c r="AG15" s="4">
        <v>27779.411764705881</v>
      </c>
      <c r="AH15" s="4">
        <v>231935.61982820067</v>
      </c>
      <c r="AI15" s="4">
        <v>305932.29432751943</v>
      </c>
      <c r="AJ15" s="4">
        <v>558633.1764732505</v>
      </c>
      <c r="AK15" s="7">
        <v>3732752.4159034272</v>
      </c>
      <c r="AM15" s="3">
        <v>2027</v>
      </c>
      <c r="AN15" s="18">
        <v>4.218258087249676E-2</v>
      </c>
      <c r="AO15" s="18">
        <v>1.1162988118715827E-4</v>
      </c>
      <c r="AP15" s="18">
        <v>1.5628167713339458</v>
      </c>
      <c r="AQ15" s="18">
        <v>1.7037004656310806</v>
      </c>
      <c r="AR15" s="18">
        <v>1.3741686500113297</v>
      </c>
      <c r="AS15" s="18">
        <v>0.18379276534363356</v>
      </c>
      <c r="AT15" s="18">
        <v>0.19893049807923868</v>
      </c>
      <c r="AU15" s="18">
        <v>8.9449705882352931E-2</v>
      </c>
      <c r="AV15" s="18">
        <v>0.34790342974230104</v>
      </c>
      <c r="AW15" s="18">
        <v>0.1529661471637597</v>
      </c>
      <c r="AX15" s="18">
        <v>2.234532705893002E-3</v>
      </c>
      <c r="AY15" s="16">
        <v>5.6582571766472185</v>
      </c>
      <c r="AZ15" s="16">
        <v>4.25</v>
      </c>
      <c r="BA15" s="16">
        <v>6.431</v>
      </c>
    </row>
    <row r="16" spans="2:53" x14ac:dyDescent="0.25">
      <c r="Y16" s="2">
        <v>2028</v>
      </c>
      <c r="Z16" s="4">
        <v>17752.820761090516</v>
      </c>
      <c r="AA16" s="4">
        <v>1338.9487528706177</v>
      </c>
      <c r="AB16" s="4">
        <v>1011967.2073864522</v>
      </c>
      <c r="AC16" s="4">
        <v>388332.05186479795</v>
      </c>
      <c r="AD16" s="4">
        <v>623921.56783199974</v>
      </c>
      <c r="AE16" s="4">
        <v>93618.724454612893</v>
      </c>
      <c r="AF16" s="4">
        <v>332432.91047288815</v>
      </c>
      <c r="AG16" s="4">
        <v>18519.607843137252</v>
      </c>
      <c r="AH16" s="4">
        <v>256620.57890085346</v>
      </c>
      <c r="AI16" s="4">
        <v>351515.22808733193</v>
      </c>
      <c r="AJ16" s="4">
        <v>637256.28346509358</v>
      </c>
      <c r="AK16" s="7">
        <v>3733275.929821128</v>
      </c>
      <c r="AM16" s="2">
        <v>2028</v>
      </c>
      <c r="AN16" s="18">
        <v>3.2132605577573838E-2</v>
      </c>
      <c r="AO16" s="18">
        <v>1.0309905397103756E-4</v>
      </c>
      <c r="AP16" s="18">
        <v>1.4471131065626268</v>
      </c>
      <c r="AQ16" s="18">
        <v>1.5230383074137377</v>
      </c>
      <c r="AR16" s="18">
        <v>1.3027482336332152</v>
      </c>
      <c r="AS16" s="18">
        <v>0.16607961718248332</v>
      </c>
      <c r="AT16" s="18">
        <v>0.22439221456919947</v>
      </c>
      <c r="AU16" s="18">
        <v>5.9633137254901956E-2</v>
      </c>
      <c r="AV16" s="18">
        <v>0.38493086835128021</v>
      </c>
      <c r="AW16" s="18">
        <v>0.17575761404366597</v>
      </c>
      <c r="AX16" s="18">
        <v>2.5490251338603741E-3</v>
      </c>
      <c r="AY16" s="16">
        <v>5.3184778287765146</v>
      </c>
      <c r="AZ16" s="16">
        <v>3.2</v>
      </c>
      <c r="BA16" s="16">
        <v>6.431</v>
      </c>
    </row>
    <row r="17" spans="2:53" x14ac:dyDescent="0.25">
      <c r="Y17" s="3">
        <v>2029</v>
      </c>
      <c r="Z17" s="4">
        <v>13459.34728156336</v>
      </c>
      <c r="AA17" s="4">
        <v>1225.4825668658932</v>
      </c>
      <c r="AB17" s="4">
        <v>925516.72893431084</v>
      </c>
      <c r="AC17" s="4">
        <v>340984.90388906741</v>
      </c>
      <c r="AD17" s="4">
        <v>586812.93800704437</v>
      </c>
      <c r="AE17" s="4">
        <v>82760.515710289357</v>
      </c>
      <c r="AF17" s="4">
        <v>371056.63424941042</v>
      </c>
      <c r="AG17" s="4">
        <v>9259.8039215686294</v>
      </c>
      <c r="AH17" s="4">
        <v>283338.73577391909</v>
      </c>
      <c r="AI17" s="4">
        <v>400814.51338231791</v>
      </c>
      <c r="AJ17" s="4">
        <v>718765.76697031851</v>
      </c>
      <c r="AK17" s="7">
        <v>3733995.3706866764</v>
      </c>
      <c r="AM17" s="3">
        <v>2029</v>
      </c>
      <c r="AN17" s="18">
        <v>2.436141857962968E-2</v>
      </c>
      <c r="AO17" s="18">
        <v>9.4362157648673781E-5</v>
      </c>
      <c r="AP17" s="18">
        <v>1.3234889223760646</v>
      </c>
      <c r="AQ17" s="18">
        <v>1.3373427930529225</v>
      </c>
      <c r="AR17" s="18">
        <v>1.2252654145587085</v>
      </c>
      <c r="AS17" s="18">
        <v>0.14681715487005331</v>
      </c>
      <c r="AT17" s="18">
        <v>0.25046322811835203</v>
      </c>
      <c r="AU17" s="18">
        <v>2.9816568627450989E-2</v>
      </c>
      <c r="AV17" s="18">
        <v>0.42500810366087871</v>
      </c>
      <c r="AW17" s="18">
        <v>0.20040725669115891</v>
      </c>
      <c r="AX17" s="18">
        <v>2.8750630678812746E-3</v>
      </c>
      <c r="AY17" s="16">
        <v>4.9659402857607491</v>
      </c>
      <c r="AZ17" s="16">
        <v>3.2</v>
      </c>
      <c r="BA17" s="16">
        <v>3.2149999999999999</v>
      </c>
    </row>
    <row r="18" spans="2:53" x14ac:dyDescent="0.25">
      <c r="Y18" s="6">
        <v>2030</v>
      </c>
      <c r="Z18" s="5">
        <v>10119.009815783753</v>
      </c>
      <c r="AA18" s="5">
        <v>1107.7934131515644</v>
      </c>
      <c r="AB18" s="5">
        <v>833264.80512767425</v>
      </c>
      <c r="AC18" s="5">
        <v>292769.14258149394</v>
      </c>
      <c r="AD18" s="5">
        <v>547251.705400393</v>
      </c>
      <c r="AE18" s="5">
        <v>71052.035928058671</v>
      </c>
      <c r="AF18" s="5">
        <v>410587.72256704769</v>
      </c>
      <c r="AG18" s="5">
        <v>0</v>
      </c>
      <c r="AH18" s="5">
        <v>312054.55535365746</v>
      </c>
      <c r="AI18" s="5">
        <v>451980.37720218796</v>
      </c>
      <c r="AJ18" s="5">
        <v>804884.17118430545</v>
      </c>
      <c r="AK18" s="8">
        <v>3735071.3185737543</v>
      </c>
      <c r="AM18" s="6">
        <v>2030</v>
      </c>
      <c r="AN18" s="19">
        <v>1.8315407766568596E-2</v>
      </c>
      <c r="AO18" s="19">
        <v>8.5300092812670472E-5</v>
      </c>
      <c r="AP18" s="19">
        <v>1.1915686713325742</v>
      </c>
      <c r="AQ18" s="19">
        <v>1.1482405772046191</v>
      </c>
      <c r="AR18" s="19">
        <v>1.1426615608760207</v>
      </c>
      <c r="AS18" s="19">
        <v>0.12604631173637609</v>
      </c>
      <c r="AT18" s="19">
        <v>0.27714671273275715</v>
      </c>
      <c r="AU18" s="19">
        <v>0</v>
      </c>
      <c r="AV18" s="19">
        <v>0.46808183303048617</v>
      </c>
      <c r="AW18" s="19">
        <v>0.22599018860109399</v>
      </c>
      <c r="AX18" s="19">
        <v>3.2195366847372216E-3</v>
      </c>
      <c r="AY18" s="17">
        <v>4.6013561000580472</v>
      </c>
      <c r="AZ18" s="17">
        <v>2.9</v>
      </c>
      <c r="BA18" s="17">
        <v>3.2149999999999999</v>
      </c>
    </row>
    <row r="19" spans="2:53" x14ac:dyDescent="0.25">
      <c r="X19" s="33">
        <v>1</v>
      </c>
      <c r="AM19" s="2">
        <v>2031</v>
      </c>
      <c r="AN19" s="18"/>
      <c r="AO19" s="18"/>
      <c r="AP19" s="18"/>
      <c r="AQ19" s="18"/>
      <c r="AR19" s="18"/>
      <c r="AS19" s="18"/>
      <c r="AT19" s="18"/>
      <c r="AU19" s="18"/>
      <c r="AV19" s="18"/>
      <c r="AW19" s="18"/>
      <c r="AX19" s="18"/>
      <c r="AY19" s="16"/>
      <c r="AZ19" s="16">
        <v>2.9</v>
      </c>
      <c r="BA19" s="16">
        <v>3.2149999999999999</v>
      </c>
    </row>
    <row r="20" spans="2:53" x14ac:dyDescent="0.25">
      <c r="X20" s="33">
        <v>2</v>
      </c>
      <c r="AM20" s="3">
        <v>2032</v>
      </c>
      <c r="AN20" s="18"/>
      <c r="AO20" s="18"/>
      <c r="AP20" s="18"/>
      <c r="AQ20" s="18"/>
      <c r="AR20" s="18"/>
      <c r="AS20" s="18"/>
      <c r="AT20" s="18"/>
      <c r="AU20" s="18"/>
      <c r="AV20" s="18"/>
      <c r="AW20" s="18"/>
      <c r="AX20" s="18"/>
      <c r="AY20" s="16"/>
      <c r="AZ20" s="16">
        <v>2.65</v>
      </c>
      <c r="BA20" s="16">
        <v>3.2149999999999999</v>
      </c>
    </row>
    <row r="21" spans="2:53" x14ac:dyDescent="0.25">
      <c r="X21" s="33">
        <v>3</v>
      </c>
      <c r="AM21" s="3">
        <v>2033</v>
      </c>
      <c r="AN21" s="18"/>
      <c r="AO21" s="18"/>
      <c r="AP21" s="18"/>
      <c r="AQ21" s="18"/>
      <c r="AR21" s="18"/>
      <c r="AS21" s="18"/>
      <c r="AT21" s="18"/>
      <c r="AU21" s="18"/>
      <c r="AV21" s="18"/>
      <c r="AW21" s="18"/>
      <c r="AX21" s="18"/>
      <c r="AY21" s="16"/>
      <c r="AZ21" s="16">
        <v>2.65</v>
      </c>
      <c r="BA21" s="16">
        <v>3.2149999999999999</v>
      </c>
    </row>
    <row r="22" spans="2:53" x14ac:dyDescent="0.25">
      <c r="X22" s="33">
        <v>4</v>
      </c>
      <c r="AM22" s="2">
        <v>2034</v>
      </c>
      <c r="AN22" s="18"/>
      <c r="AO22" s="18"/>
      <c r="AP22" s="18"/>
      <c r="AQ22" s="18"/>
      <c r="AR22" s="18"/>
      <c r="AS22" s="18"/>
      <c r="AT22" s="18"/>
      <c r="AU22" s="18"/>
      <c r="AV22" s="18"/>
      <c r="AW22" s="18"/>
      <c r="AX22" s="18"/>
      <c r="AY22" s="16"/>
      <c r="AZ22" s="16">
        <v>2.1</v>
      </c>
      <c r="BA22" s="16">
        <v>2.1429999999999998</v>
      </c>
    </row>
    <row r="23" spans="2:53" x14ac:dyDescent="0.25">
      <c r="X23" s="33">
        <v>5</v>
      </c>
      <c r="AM23" s="3">
        <v>2035</v>
      </c>
      <c r="AN23" s="18"/>
      <c r="AO23" s="18"/>
      <c r="AP23" s="18"/>
      <c r="AQ23" s="18"/>
      <c r="AR23" s="18"/>
      <c r="AS23" s="18"/>
      <c r="AT23" s="18"/>
      <c r="AU23" s="18"/>
      <c r="AV23" s="18"/>
      <c r="AW23" s="18"/>
      <c r="AX23" s="18"/>
      <c r="AY23" s="16"/>
      <c r="AZ23" s="16">
        <v>2.1</v>
      </c>
      <c r="BA23" s="16">
        <v>2.1429999999999998</v>
      </c>
    </row>
    <row r="24" spans="2:53" x14ac:dyDescent="0.25">
      <c r="X24" s="33">
        <v>6</v>
      </c>
      <c r="AM24" s="6">
        <v>2036</v>
      </c>
      <c r="AN24" s="19"/>
      <c r="AO24" s="19"/>
      <c r="AP24" s="19"/>
      <c r="AQ24" s="19"/>
      <c r="AR24" s="19"/>
      <c r="AS24" s="19"/>
      <c r="AT24" s="19"/>
      <c r="AU24" s="19"/>
      <c r="AV24" s="19"/>
      <c r="AW24" s="19"/>
      <c r="AX24" s="19"/>
      <c r="AY24" s="17"/>
      <c r="AZ24" s="17">
        <v>1.607</v>
      </c>
      <c r="BA24" s="17">
        <v>1.607</v>
      </c>
    </row>
    <row r="25" spans="2:53" x14ac:dyDescent="0.25">
      <c r="B25" s="33" t="s">
        <v>158</v>
      </c>
      <c r="Y25" s="33" t="s">
        <v>285</v>
      </c>
      <c r="AM25" s="33" t="s">
        <v>284</v>
      </c>
    </row>
    <row r="26" spans="2:53" ht="15.75" x14ac:dyDescent="0.25">
      <c r="Y26" s="43"/>
      <c r="Z26" s="40" t="s">
        <v>1</v>
      </c>
      <c r="AA26" s="40" t="s">
        <v>2</v>
      </c>
      <c r="AB26" s="40" t="s">
        <v>3</v>
      </c>
      <c r="AC26" s="40" t="s">
        <v>4</v>
      </c>
      <c r="AD26" s="40" t="s">
        <v>5</v>
      </c>
      <c r="AE26" s="40" t="s">
        <v>6</v>
      </c>
      <c r="AF26" s="40" t="s">
        <v>7</v>
      </c>
      <c r="AG26" s="40" t="s">
        <v>8</v>
      </c>
      <c r="AH26" s="40" t="s">
        <v>15</v>
      </c>
      <c r="AI26" s="40" t="s">
        <v>16</v>
      </c>
      <c r="AJ26" s="40" t="s">
        <v>17</v>
      </c>
      <c r="AK26" s="40" t="s">
        <v>0</v>
      </c>
      <c r="AM26" s="39"/>
      <c r="AN26" s="40" t="s">
        <v>1</v>
      </c>
      <c r="AO26" s="40" t="s">
        <v>2</v>
      </c>
      <c r="AP26" s="40" t="s">
        <v>3</v>
      </c>
      <c r="AQ26" s="40" t="s">
        <v>4</v>
      </c>
      <c r="AR26" s="40" t="s">
        <v>5</v>
      </c>
      <c r="AS26" s="40" t="s">
        <v>6</v>
      </c>
      <c r="AT26" s="40" t="s">
        <v>7</v>
      </c>
      <c r="AU26" s="40" t="s">
        <v>8</v>
      </c>
      <c r="AV26" s="40" t="s">
        <v>15</v>
      </c>
      <c r="AW26" s="40" t="s">
        <v>16</v>
      </c>
      <c r="AX26" s="40" t="s">
        <v>17</v>
      </c>
      <c r="AY26" s="41" t="s">
        <v>0</v>
      </c>
    </row>
    <row r="27" spans="2:53" x14ac:dyDescent="0.25">
      <c r="Y27" s="2">
        <v>2018</v>
      </c>
      <c r="Z27" s="4">
        <v>7600.1018967571108</v>
      </c>
      <c r="AA27" s="4">
        <v>0</v>
      </c>
      <c r="AB27" s="4">
        <v>7942.6619940133969</v>
      </c>
      <c r="AC27" s="4">
        <v>0</v>
      </c>
      <c r="AD27" s="4">
        <v>6643.1721800086143</v>
      </c>
      <c r="AE27" s="4">
        <v>1321.3912165007191</v>
      </c>
      <c r="AF27" s="4">
        <v>1618.3277898375882</v>
      </c>
      <c r="AG27" s="4">
        <v>0</v>
      </c>
      <c r="AH27" s="4">
        <v>0</v>
      </c>
      <c r="AI27" s="4">
        <v>0</v>
      </c>
      <c r="AJ27" s="4">
        <v>130.35706881027218</v>
      </c>
      <c r="AK27" s="7">
        <v>25256.012145927703</v>
      </c>
      <c r="AM27" s="2">
        <v>2018</v>
      </c>
      <c r="AN27" s="18">
        <v>1.3756184433130371E-2</v>
      </c>
      <c r="AO27" s="18">
        <v>0</v>
      </c>
      <c r="AP27" s="18">
        <v>1.1358006651439158E-2</v>
      </c>
      <c r="AQ27" s="18">
        <v>0</v>
      </c>
      <c r="AR27" s="18">
        <v>1.3870943511857987E-2</v>
      </c>
      <c r="AS27" s="18">
        <v>2.3441480180722758E-3</v>
      </c>
      <c r="AT27" s="18">
        <v>1.0923712581403721E-3</v>
      </c>
      <c r="AU27" s="18">
        <v>0</v>
      </c>
      <c r="AV27" s="18">
        <v>0</v>
      </c>
      <c r="AW27" s="18">
        <v>0</v>
      </c>
      <c r="AX27" s="18">
        <v>5.2142827524108873E-7</v>
      </c>
      <c r="AY27" s="16">
        <v>4.2422175300915403E-2</v>
      </c>
    </row>
    <row r="28" spans="2:53" x14ac:dyDescent="0.25">
      <c r="Y28" s="3">
        <v>2019</v>
      </c>
      <c r="Z28" s="4">
        <v>5891.2942836490347</v>
      </c>
      <c r="AA28" s="4">
        <v>0</v>
      </c>
      <c r="AB28" s="4">
        <v>7716.9117974451638</v>
      </c>
      <c r="AC28" s="4">
        <v>0</v>
      </c>
      <c r="AD28" s="4">
        <v>6853.2051492669234</v>
      </c>
      <c r="AE28" s="4">
        <v>1181.2288300326882</v>
      </c>
      <c r="AF28" s="4">
        <v>2055.7556671023317</v>
      </c>
      <c r="AG28" s="4">
        <v>0</v>
      </c>
      <c r="AH28" s="4">
        <v>0</v>
      </c>
      <c r="AI28" s="4">
        <v>0</v>
      </c>
      <c r="AJ28" s="4">
        <v>481.05364901770588</v>
      </c>
      <c r="AK28" s="7">
        <v>24179.449376513847</v>
      </c>
      <c r="AM28" s="3">
        <v>2019</v>
      </c>
      <c r="AN28" s="18">
        <v>1.0663242653404754E-2</v>
      </c>
      <c r="AO28" s="18">
        <v>0</v>
      </c>
      <c r="AP28" s="18">
        <v>1.1035183870346583E-2</v>
      </c>
      <c r="AQ28" s="18">
        <v>0</v>
      </c>
      <c r="AR28" s="18">
        <v>1.4309492351669336E-2</v>
      </c>
      <c r="AS28" s="18">
        <v>2.0954999444779887E-3</v>
      </c>
      <c r="AT28" s="18">
        <v>1.3876350752940738E-3</v>
      </c>
      <c r="AU28" s="18">
        <v>0</v>
      </c>
      <c r="AV28" s="18">
        <v>0</v>
      </c>
      <c r="AW28" s="18">
        <v>0</v>
      </c>
      <c r="AX28" s="18">
        <v>1.9242145960708235E-6</v>
      </c>
      <c r="AY28" s="16">
        <v>3.9492978109788808E-2</v>
      </c>
    </row>
    <row r="29" spans="2:53" x14ac:dyDescent="0.25">
      <c r="Y29" s="2">
        <v>2020</v>
      </c>
      <c r="Z29" s="4">
        <v>4515.3199427545705</v>
      </c>
      <c r="AA29" s="4">
        <v>0</v>
      </c>
      <c r="AB29" s="4">
        <v>7517.2003438114152</v>
      </c>
      <c r="AC29" s="4">
        <v>0</v>
      </c>
      <c r="AD29" s="4">
        <v>6970.8150844478478</v>
      </c>
      <c r="AE29" s="4">
        <v>1016.7496742528074</v>
      </c>
      <c r="AF29" s="4">
        <v>2487.8078162954544</v>
      </c>
      <c r="AG29" s="4">
        <v>0</v>
      </c>
      <c r="AH29" s="4">
        <v>0</v>
      </c>
      <c r="AI29" s="4">
        <v>0</v>
      </c>
      <c r="AJ29" s="4">
        <v>831.15663799346544</v>
      </c>
      <c r="AK29" s="7">
        <v>23339.049499555564</v>
      </c>
      <c r="AM29" s="2">
        <v>2020</v>
      </c>
      <c r="AN29" s="18">
        <v>8.1727290963857727E-3</v>
      </c>
      <c r="AO29" s="18">
        <v>0</v>
      </c>
      <c r="AP29" s="18">
        <v>1.0749596491650325E-2</v>
      </c>
      <c r="AQ29" s="18">
        <v>0</v>
      </c>
      <c r="AR29" s="18">
        <v>1.4555061896327106E-2</v>
      </c>
      <c r="AS29" s="18">
        <v>1.8037139221244803E-3</v>
      </c>
      <c r="AT29" s="18">
        <v>1.6792702759994317E-3</v>
      </c>
      <c r="AU29" s="18">
        <v>0</v>
      </c>
      <c r="AV29" s="18">
        <v>0</v>
      </c>
      <c r="AW29" s="18">
        <v>0</v>
      </c>
      <c r="AX29" s="18">
        <v>3.3246265519738619E-6</v>
      </c>
      <c r="AY29" s="16">
        <v>3.696369630903909E-2</v>
      </c>
    </row>
    <row r="30" spans="2:53" x14ac:dyDescent="0.25">
      <c r="Y30" s="3">
        <v>2021</v>
      </c>
      <c r="Z30" s="4">
        <v>3401.369359790966</v>
      </c>
      <c r="AA30" s="4">
        <v>0</v>
      </c>
      <c r="AB30" s="4">
        <v>7263.1599611284573</v>
      </c>
      <c r="AC30" s="4">
        <v>0</v>
      </c>
      <c r="AD30" s="4">
        <v>6949.3619262435514</v>
      </c>
      <c r="AE30" s="4">
        <v>841.71741616736836</v>
      </c>
      <c r="AF30" s="4">
        <v>2909.6023539200532</v>
      </c>
      <c r="AG30" s="4">
        <v>0</v>
      </c>
      <c r="AH30" s="4">
        <v>0</v>
      </c>
      <c r="AI30" s="4">
        <v>3.5108955112387346</v>
      </c>
      <c r="AJ30" s="4">
        <v>1192.5760475544294</v>
      </c>
      <c r="AK30" s="7">
        <v>22561.297960316064</v>
      </c>
      <c r="AM30" s="3">
        <v>2021</v>
      </c>
      <c r="AN30" s="18">
        <v>6.1564785412216482E-3</v>
      </c>
      <c r="AO30" s="18">
        <v>0</v>
      </c>
      <c r="AP30" s="18">
        <v>1.0386318744413694E-2</v>
      </c>
      <c r="AQ30" s="18">
        <v>0</v>
      </c>
      <c r="AR30" s="18">
        <v>1.4510267701996536E-2</v>
      </c>
      <c r="AS30" s="18">
        <v>1.4932066962809116E-3</v>
      </c>
      <c r="AT30" s="18">
        <v>1.9639815888960357E-3</v>
      </c>
      <c r="AU30" s="18">
        <v>0</v>
      </c>
      <c r="AV30" s="18">
        <v>0</v>
      </c>
      <c r="AW30" s="18">
        <v>1.7554477556193671E-6</v>
      </c>
      <c r="AX30" s="18">
        <v>4.7703041902177172E-6</v>
      </c>
      <c r="AY30" s="16">
        <v>3.4516779024754654E-2</v>
      </c>
    </row>
    <row r="31" spans="2:53" x14ac:dyDescent="0.25">
      <c r="Y31" s="2">
        <v>2022</v>
      </c>
      <c r="Z31" s="4">
        <v>2487.43499531831</v>
      </c>
      <c r="AA31" s="4">
        <v>0</v>
      </c>
      <c r="AB31" s="4">
        <v>6957.7193917340264</v>
      </c>
      <c r="AC31" s="4">
        <v>0</v>
      </c>
      <c r="AD31" s="4">
        <v>6756.0016219055578</v>
      </c>
      <c r="AE31" s="4">
        <v>669.32318432975228</v>
      </c>
      <c r="AF31" s="4">
        <v>3319.9379003255481</v>
      </c>
      <c r="AG31" s="4">
        <v>0</v>
      </c>
      <c r="AH31" s="4">
        <v>0</v>
      </c>
      <c r="AI31" s="4">
        <v>10.497577578603099</v>
      </c>
      <c r="AJ31" s="4">
        <v>1564.3391921363523</v>
      </c>
      <c r="AK31" s="7">
        <v>21765.253863328151</v>
      </c>
      <c r="AM31" s="2">
        <v>2022</v>
      </c>
      <c r="AN31" s="18">
        <v>4.5022573415261415E-3</v>
      </c>
      <c r="AO31" s="18">
        <v>0</v>
      </c>
      <c r="AP31" s="18">
        <v>9.9495387301796589E-3</v>
      </c>
      <c r="AQ31" s="18">
        <v>0</v>
      </c>
      <c r="AR31" s="18">
        <v>1.4106531386538805E-2</v>
      </c>
      <c r="AS31" s="18">
        <v>1.1873793290009807E-3</v>
      </c>
      <c r="AT31" s="18">
        <v>2.240958082719745E-3</v>
      </c>
      <c r="AU31" s="18">
        <v>0</v>
      </c>
      <c r="AV31" s="18">
        <v>0</v>
      </c>
      <c r="AW31" s="18">
        <v>5.2487887893015492E-6</v>
      </c>
      <c r="AX31" s="18">
        <v>6.2573567685454091E-6</v>
      </c>
      <c r="AY31" s="16">
        <v>3.1998171015523179E-2</v>
      </c>
    </row>
    <row r="32" spans="2:53" x14ac:dyDescent="0.25">
      <c r="Y32" s="3">
        <v>2023</v>
      </c>
      <c r="Z32" s="4">
        <v>1738.1571926695487</v>
      </c>
      <c r="AA32" s="4">
        <v>0</v>
      </c>
      <c r="AB32" s="4">
        <v>6607.5600448033865</v>
      </c>
      <c r="AC32" s="4">
        <v>0</v>
      </c>
      <c r="AD32" s="4">
        <v>6377.6695372174881</v>
      </c>
      <c r="AE32" s="4">
        <v>510.55060213140922</v>
      </c>
      <c r="AF32" s="4">
        <v>3715.6250603358171</v>
      </c>
      <c r="AG32" s="4">
        <v>0</v>
      </c>
      <c r="AH32" s="4">
        <v>0</v>
      </c>
      <c r="AI32" s="4">
        <v>20.925200564118835</v>
      </c>
      <c r="AJ32" s="4">
        <v>1945.4902479270124</v>
      </c>
      <c r="AK32" s="7">
        <v>20915.977885648779</v>
      </c>
      <c r="AM32" s="3">
        <v>2023</v>
      </c>
      <c r="AN32" s="18">
        <v>3.1460645187318835E-3</v>
      </c>
      <c r="AO32" s="18">
        <v>0</v>
      </c>
      <c r="AP32" s="18">
        <v>9.4488108640688427E-3</v>
      </c>
      <c r="AQ32" s="18">
        <v>0</v>
      </c>
      <c r="AR32" s="18">
        <v>1.3316573993710116E-2</v>
      </c>
      <c r="AS32" s="18">
        <v>9.0571676818111994E-4</v>
      </c>
      <c r="AT32" s="18">
        <v>2.5080469157266767E-3</v>
      </c>
      <c r="AU32" s="18">
        <v>0</v>
      </c>
      <c r="AV32" s="18">
        <v>0</v>
      </c>
      <c r="AW32" s="18">
        <v>1.0462600282059419E-5</v>
      </c>
      <c r="AX32" s="18">
        <v>7.7819609917080499E-6</v>
      </c>
      <c r="AY32" s="16">
        <v>2.9343457621692406E-2</v>
      </c>
    </row>
    <row r="33" spans="2:52" x14ac:dyDescent="0.25">
      <c r="Y33" s="3">
        <v>2024</v>
      </c>
      <c r="Z33" s="4">
        <v>1138.6803671095552</v>
      </c>
      <c r="AA33" s="4">
        <v>0</v>
      </c>
      <c r="AB33" s="4">
        <v>6222.8755321276021</v>
      </c>
      <c r="AC33" s="4">
        <v>0</v>
      </c>
      <c r="AD33" s="4">
        <v>5830.7606361884118</v>
      </c>
      <c r="AE33" s="4">
        <v>373.27062055461477</v>
      </c>
      <c r="AF33" s="4">
        <v>4089.7806721066704</v>
      </c>
      <c r="AG33" s="4">
        <v>0</v>
      </c>
      <c r="AH33" s="4">
        <v>0</v>
      </c>
      <c r="AI33" s="4">
        <v>34.759180390858177</v>
      </c>
      <c r="AJ33" s="4">
        <v>2335.1891395506404</v>
      </c>
      <c r="AK33" s="7">
        <v>20025.316148028352</v>
      </c>
      <c r="AM33" s="3">
        <v>2024</v>
      </c>
      <c r="AN33" s="18">
        <v>2.0610114644682947E-3</v>
      </c>
      <c r="AO33" s="18">
        <v>0</v>
      </c>
      <c r="AP33" s="18">
        <v>8.8987120109424705E-3</v>
      </c>
      <c r="AQ33" s="18">
        <v>0</v>
      </c>
      <c r="AR33" s="18">
        <v>1.2174628208361404E-2</v>
      </c>
      <c r="AS33" s="18">
        <v>6.6218208086388664E-4</v>
      </c>
      <c r="AT33" s="18">
        <v>2.7606019536720026E-3</v>
      </c>
      <c r="AU33" s="18">
        <v>0</v>
      </c>
      <c r="AV33" s="18">
        <v>0</v>
      </c>
      <c r="AW33" s="18">
        <v>1.737959019542909E-5</v>
      </c>
      <c r="AX33" s="18">
        <v>9.3407565582025626E-6</v>
      </c>
      <c r="AY33" s="16">
        <v>2.6583856065061688E-2</v>
      </c>
    </row>
    <row r="34" spans="2:52" x14ac:dyDescent="0.25">
      <c r="Y34" s="3">
        <v>2025</v>
      </c>
      <c r="Z34" s="4">
        <v>683.87680207382573</v>
      </c>
      <c r="AA34" s="4">
        <v>0</v>
      </c>
      <c r="AB34" s="4">
        <v>5816.8226906361542</v>
      </c>
      <c r="AC34" s="4">
        <v>0</v>
      </c>
      <c r="AD34" s="4">
        <v>5158.891549910456</v>
      </c>
      <c r="AE34" s="4">
        <v>261.52531143954303</v>
      </c>
      <c r="AF34" s="4">
        <v>4430.6407004122202</v>
      </c>
      <c r="AG34" s="4">
        <v>0</v>
      </c>
      <c r="AH34" s="4">
        <v>0</v>
      </c>
      <c r="AI34" s="4">
        <v>51.965192784888544</v>
      </c>
      <c r="AJ34" s="4">
        <v>2732.8797171475371</v>
      </c>
      <c r="AK34" s="7">
        <v>19136.601964404628</v>
      </c>
      <c r="AM34" s="3">
        <v>2025</v>
      </c>
      <c r="AN34" s="18">
        <v>1.2378170117536245E-3</v>
      </c>
      <c r="AO34" s="18">
        <v>0</v>
      </c>
      <c r="AP34" s="18">
        <v>8.3180564476097001E-3</v>
      </c>
      <c r="AQ34" s="18">
        <v>0</v>
      </c>
      <c r="AR34" s="18">
        <v>1.0771765556213033E-2</v>
      </c>
      <c r="AS34" s="18">
        <v>4.6394590249374933E-4</v>
      </c>
      <c r="AT34" s="18">
        <v>2.9906824727782486E-3</v>
      </c>
      <c r="AU34" s="18">
        <v>0</v>
      </c>
      <c r="AV34" s="18">
        <v>0</v>
      </c>
      <c r="AW34" s="18">
        <v>2.5982596392444273E-5</v>
      </c>
      <c r="AX34" s="18">
        <v>1.0931518868590149E-5</v>
      </c>
      <c r="AY34" s="16">
        <v>2.3819181506109389E-2</v>
      </c>
    </row>
    <row r="35" spans="2:52" x14ac:dyDescent="0.25">
      <c r="Y35" s="2">
        <v>2026</v>
      </c>
      <c r="Z35" s="4">
        <v>367.63453718116187</v>
      </c>
      <c r="AA35" s="4">
        <v>0</v>
      </c>
      <c r="AB35" s="4">
        <v>5395.0215904631577</v>
      </c>
      <c r="AC35" s="4">
        <v>0</v>
      </c>
      <c r="AD35" s="4">
        <v>4431.5751891429745</v>
      </c>
      <c r="AE35" s="4">
        <v>175.60794010767609</v>
      </c>
      <c r="AF35" s="4">
        <v>4712.9823527420322</v>
      </c>
      <c r="AG35" s="4">
        <v>0</v>
      </c>
      <c r="AH35" s="4">
        <v>0</v>
      </c>
      <c r="AI35" s="4">
        <v>75.933167789382139</v>
      </c>
      <c r="AJ35" s="4">
        <v>3142.9567718922185</v>
      </c>
      <c r="AK35" s="7">
        <v>18301.711549318603</v>
      </c>
      <c r="AM35" s="2">
        <v>2026</v>
      </c>
      <c r="AN35" s="18">
        <v>6.6541851229790297E-4</v>
      </c>
      <c r="AO35" s="18">
        <v>0</v>
      </c>
      <c r="AP35" s="18">
        <v>7.7148808743623164E-3</v>
      </c>
      <c r="AQ35" s="18">
        <v>0</v>
      </c>
      <c r="AR35" s="18">
        <v>9.2531289949305297E-3</v>
      </c>
      <c r="AS35" s="18">
        <v>3.1152848575101742E-4</v>
      </c>
      <c r="AT35" s="18">
        <v>3.1812630881008714E-3</v>
      </c>
      <c r="AU35" s="18">
        <v>0</v>
      </c>
      <c r="AV35" s="18">
        <v>0</v>
      </c>
      <c r="AW35" s="18">
        <v>3.7966583894691063E-5</v>
      </c>
      <c r="AX35" s="18">
        <v>1.2571827087568874E-5</v>
      </c>
      <c r="AY35" s="16">
        <v>2.1176758366424894E-2</v>
      </c>
    </row>
    <row r="36" spans="2:52" x14ac:dyDescent="0.25">
      <c r="Y36" s="3">
        <v>2027</v>
      </c>
      <c r="Z36" s="4">
        <v>172.98674970145646</v>
      </c>
      <c r="AA36" s="4">
        <v>0</v>
      </c>
      <c r="AB36" s="4">
        <v>4975.0801935481231</v>
      </c>
      <c r="AC36" s="4">
        <v>0</v>
      </c>
      <c r="AD36" s="4">
        <v>3705.7384424236775</v>
      </c>
      <c r="AE36" s="4">
        <v>112.97472213309669</v>
      </c>
      <c r="AF36" s="4">
        <v>4919.5758344388423</v>
      </c>
      <c r="AG36" s="4">
        <v>0</v>
      </c>
      <c r="AH36" s="4">
        <v>0</v>
      </c>
      <c r="AI36" s="4">
        <v>106.595052324053</v>
      </c>
      <c r="AJ36" s="4">
        <v>3565.9390415011567</v>
      </c>
      <c r="AK36" s="7">
        <v>17558.890036070406</v>
      </c>
      <c r="AM36" s="3">
        <v>2027</v>
      </c>
      <c r="AN36" s="18">
        <v>3.1310601695963618E-4</v>
      </c>
      <c r="AO36" s="18">
        <v>0</v>
      </c>
      <c r="AP36" s="18">
        <v>7.1143646767738164E-3</v>
      </c>
      <c r="AQ36" s="18">
        <v>0</v>
      </c>
      <c r="AR36" s="18">
        <v>7.7375818677806385E-3</v>
      </c>
      <c r="AS36" s="18">
        <v>2.0041715706411352E-4</v>
      </c>
      <c r="AT36" s="18">
        <v>3.3207136882462186E-3</v>
      </c>
      <c r="AU36" s="18">
        <v>0</v>
      </c>
      <c r="AV36" s="18">
        <v>0</v>
      </c>
      <c r="AW36" s="18">
        <v>5.32975261620265E-5</v>
      </c>
      <c r="AX36" s="18">
        <v>1.4263756166004627E-5</v>
      </c>
      <c r="AY36" s="16">
        <v>1.8753744689152457E-2</v>
      </c>
    </row>
    <row r="37" spans="2:52" x14ac:dyDescent="0.25">
      <c r="Y37" s="2">
        <v>2028</v>
      </c>
      <c r="Z37" s="4">
        <v>69.956210560669987</v>
      </c>
      <c r="AA37" s="4">
        <v>0</v>
      </c>
      <c r="AB37" s="4">
        <v>4572.3558747022271</v>
      </c>
      <c r="AC37" s="4">
        <v>0</v>
      </c>
      <c r="AD37" s="4">
        <v>3025.730194082505</v>
      </c>
      <c r="AE37" s="4">
        <v>69.530738664934191</v>
      </c>
      <c r="AF37" s="4">
        <v>5035.3648311719953</v>
      </c>
      <c r="AG37" s="4">
        <v>0</v>
      </c>
      <c r="AH37" s="4">
        <v>0</v>
      </c>
      <c r="AI37" s="4">
        <v>143.88327413877545</v>
      </c>
      <c r="AJ37" s="4">
        <v>4002.7639886933425</v>
      </c>
      <c r="AK37" s="7">
        <v>16919.585112014447</v>
      </c>
      <c r="AM37" s="2">
        <v>2028</v>
      </c>
      <c r="AN37" s="18">
        <v>1.2662074111481267E-4</v>
      </c>
      <c r="AO37" s="18">
        <v>0</v>
      </c>
      <c r="AP37" s="18">
        <v>6.5384689008241847E-3</v>
      </c>
      <c r="AQ37" s="18">
        <v>0</v>
      </c>
      <c r="AR37" s="18">
        <v>6.3177246452442706E-3</v>
      </c>
      <c r="AS37" s="18">
        <v>1.2334753039159327E-4</v>
      </c>
      <c r="AT37" s="18">
        <v>3.3988712610410971E-3</v>
      </c>
      <c r="AU37" s="18">
        <v>0</v>
      </c>
      <c r="AV37" s="18">
        <v>0</v>
      </c>
      <c r="AW37" s="18">
        <v>7.194163706938773E-5</v>
      </c>
      <c r="AX37" s="18">
        <v>1.601105595477337E-5</v>
      </c>
      <c r="AY37" s="16">
        <v>1.6592985771640121E-2</v>
      </c>
    </row>
    <row r="38" spans="2:52" x14ac:dyDescent="0.25">
      <c r="Y38" s="3">
        <v>2029</v>
      </c>
      <c r="Z38" s="4">
        <v>23.98475287025683</v>
      </c>
      <c r="AA38" s="4">
        <v>0</v>
      </c>
      <c r="AB38" s="4">
        <v>4192.7118942415564</v>
      </c>
      <c r="AC38" s="4">
        <v>0</v>
      </c>
      <c r="AD38" s="4">
        <v>2418.1120178265724</v>
      </c>
      <c r="AE38" s="4">
        <v>40.83655316206378</v>
      </c>
      <c r="AF38" s="4">
        <v>5053.9293286129741</v>
      </c>
      <c r="AG38" s="4">
        <v>0</v>
      </c>
      <c r="AH38" s="4">
        <v>0</v>
      </c>
      <c r="AI38" s="4">
        <v>187.73053041540567</v>
      </c>
      <c r="AJ38" s="4">
        <v>4454.1548482847293</v>
      </c>
      <c r="AK38" s="7">
        <v>16371.459925413557</v>
      </c>
      <c r="AM38" s="3">
        <v>2029</v>
      </c>
      <c r="AN38" s="18">
        <v>4.3412402695164863E-5</v>
      </c>
      <c r="AO38" s="18">
        <v>0</v>
      </c>
      <c r="AP38" s="18">
        <v>5.9955780087654256E-3</v>
      </c>
      <c r="AQ38" s="18">
        <v>0</v>
      </c>
      <c r="AR38" s="18">
        <v>5.049017893221883E-3</v>
      </c>
      <c r="AS38" s="18">
        <v>7.2444045309501146E-5</v>
      </c>
      <c r="AT38" s="18">
        <v>3.4114022968137576E-3</v>
      </c>
      <c r="AU38" s="18">
        <v>0</v>
      </c>
      <c r="AV38" s="18">
        <v>0</v>
      </c>
      <c r="AW38" s="18">
        <v>9.3865265207702828E-5</v>
      </c>
      <c r="AX38" s="18">
        <v>1.7816619393138918E-5</v>
      </c>
      <c r="AY38" s="16">
        <v>1.4683536531406575E-2</v>
      </c>
    </row>
    <row r="39" spans="2:52" x14ac:dyDescent="0.25">
      <c r="Y39" s="6">
        <v>2030</v>
      </c>
      <c r="Z39" s="5">
        <v>6.9031445153679147</v>
      </c>
      <c r="AA39" s="5">
        <v>0</v>
      </c>
      <c r="AB39" s="5">
        <v>3825.3366652588488</v>
      </c>
      <c r="AC39" s="5">
        <v>0</v>
      </c>
      <c r="AD39" s="5">
        <v>1892.7439514234452</v>
      </c>
      <c r="AE39" s="5">
        <v>22.836980754968749</v>
      </c>
      <c r="AF39" s="5">
        <v>4983.791590420652</v>
      </c>
      <c r="AG39" s="5">
        <v>0</v>
      </c>
      <c r="AH39" s="5">
        <v>0</v>
      </c>
      <c r="AI39" s="5">
        <v>238.06858313842204</v>
      </c>
      <c r="AJ39" s="5">
        <v>4919.8419548271449</v>
      </c>
      <c r="AK39" s="8">
        <v>15889.522870338849</v>
      </c>
      <c r="AL39" s="11"/>
      <c r="AM39" s="6">
        <v>2030</v>
      </c>
      <c r="AN39" s="19">
        <v>1.2494691572815925E-5</v>
      </c>
      <c r="AO39" s="19">
        <v>0</v>
      </c>
      <c r="AP39" s="19">
        <v>5.470231431320154E-3</v>
      </c>
      <c r="AQ39" s="19">
        <v>0</v>
      </c>
      <c r="AR39" s="19">
        <v>3.9520493705721537E-3</v>
      </c>
      <c r="AS39" s="19">
        <v>4.0512803859314563E-5</v>
      </c>
      <c r="AT39" s="19">
        <v>3.3640593235339401E-3</v>
      </c>
      <c r="AU39" s="19">
        <v>0</v>
      </c>
      <c r="AV39" s="19">
        <v>0</v>
      </c>
      <c r="AW39" s="19">
        <v>1.1903429156921102E-4</v>
      </c>
      <c r="AX39" s="19">
        <v>1.9679367819308579E-5</v>
      </c>
      <c r="AY39" s="17">
        <v>1.2978061280246896E-2</v>
      </c>
      <c r="AZ39" s="11"/>
    </row>
    <row r="40" spans="2:52" x14ac:dyDescent="0.25">
      <c r="X40" s="33">
        <v>1</v>
      </c>
    </row>
    <row r="41" spans="2:52" x14ac:dyDescent="0.25">
      <c r="X41" s="33">
        <v>2</v>
      </c>
    </row>
    <row r="42" spans="2:52" x14ac:dyDescent="0.25">
      <c r="X42" s="33">
        <v>3</v>
      </c>
    </row>
    <row r="43" spans="2:52" x14ac:dyDescent="0.25">
      <c r="X43" s="33">
        <v>4</v>
      </c>
    </row>
    <row r="44" spans="2:52" x14ac:dyDescent="0.25">
      <c r="X44" s="33">
        <v>5</v>
      </c>
    </row>
    <row r="45" spans="2:52" x14ac:dyDescent="0.25">
      <c r="X45" s="33">
        <v>6</v>
      </c>
    </row>
    <row r="46" spans="2:52" x14ac:dyDescent="0.25">
      <c r="B46" s="33" t="s">
        <v>156</v>
      </c>
      <c r="Y46" s="33" t="s">
        <v>285</v>
      </c>
      <c r="AM46" s="33" t="s">
        <v>284</v>
      </c>
    </row>
    <row r="47" spans="2:52" ht="15.75" x14ac:dyDescent="0.25">
      <c r="Y47" s="43"/>
      <c r="Z47" s="40" t="s">
        <v>1</v>
      </c>
      <c r="AA47" s="40" t="s">
        <v>2</v>
      </c>
      <c r="AB47" s="40" t="s">
        <v>3</v>
      </c>
      <c r="AC47" s="40" t="s">
        <v>4</v>
      </c>
      <c r="AD47" s="40" t="s">
        <v>5</v>
      </c>
      <c r="AE47" s="40" t="s">
        <v>6</v>
      </c>
      <c r="AF47" s="40" t="s">
        <v>7</v>
      </c>
      <c r="AG47" s="40" t="s">
        <v>8</v>
      </c>
      <c r="AH47" s="40" t="s">
        <v>15</v>
      </c>
      <c r="AI47" s="40" t="s">
        <v>16</v>
      </c>
      <c r="AJ47" s="40" t="s">
        <v>17</v>
      </c>
      <c r="AK47" s="40" t="s">
        <v>0</v>
      </c>
      <c r="AM47" s="39"/>
      <c r="AN47" s="40" t="s">
        <v>1</v>
      </c>
      <c r="AO47" s="40" t="s">
        <v>2</v>
      </c>
      <c r="AP47" s="40" t="s">
        <v>3</v>
      </c>
      <c r="AQ47" s="40" t="s">
        <v>4</v>
      </c>
      <c r="AR47" s="40" t="s">
        <v>5</v>
      </c>
      <c r="AS47" s="40" t="s">
        <v>6</v>
      </c>
      <c r="AT47" s="40" t="s">
        <v>7</v>
      </c>
      <c r="AU47" s="40" t="s">
        <v>8</v>
      </c>
      <c r="AV47" s="40" t="s">
        <v>15</v>
      </c>
      <c r="AW47" s="40" t="s">
        <v>16</v>
      </c>
      <c r="AX47" s="40" t="s">
        <v>17</v>
      </c>
      <c r="AY47" s="41" t="s">
        <v>0</v>
      </c>
    </row>
    <row r="48" spans="2:52" x14ac:dyDescent="0.25">
      <c r="Y48" s="2">
        <v>2018</v>
      </c>
      <c r="Z48" s="4">
        <v>35238.517736153808</v>
      </c>
      <c r="AA48" s="4">
        <v>0</v>
      </c>
      <c r="AB48" s="4">
        <v>0</v>
      </c>
      <c r="AC48" s="4">
        <v>0</v>
      </c>
      <c r="AD48" s="4">
        <v>241203.30573493798</v>
      </c>
      <c r="AE48" s="4">
        <v>2725.2339919674878</v>
      </c>
      <c r="AF48" s="4">
        <v>34287.711781524027</v>
      </c>
      <c r="AG48" s="4">
        <v>0</v>
      </c>
      <c r="AH48" s="4">
        <v>0</v>
      </c>
      <c r="AI48" s="4">
        <v>0</v>
      </c>
      <c r="AJ48" s="4">
        <v>3.1761546919981618</v>
      </c>
      <c r="AK48" s="7">
        <v>313457.94539927534</v>
      </c>
      <c r="AL48" s="11"/>
      <c r="AM48" s="2">
        <v>2018</v>
      </c>
      <c r="AN48" s="18">
        <v>6.3781717102438393E-2</v>
      </c>
      <c r="AO48" s="18">
        <v>0</v>
      </c>
      <c r="AP48" s="18">
        <v>0</v>
      </c>
      <c r="AQ48" s="18">
        <v>0</v>
      </c>
      <c r="AR48" s="18">
        <v>0.50363250237455048</v>
      </c>
      <c r="AS48" s="18">
        <v>4.8345651017503233E-3</v>
      </c>
      <c r="AT48" s="18">
        <v>2.314420545252872E-2</v>
      </c>
      <c r="AU48" s="18">
        <v>0</v>
      </c>
      <c r="AV48" s="18">
        <v>0</v>
      </c>
      <c r="AW48" s="18">
        <v>0</v>
      </c>
      <c r="AX48" s="18">
        <v>1.2704618767992648E-8</v>
      </c>
      <c r="AY48" s="16">
        <v>0.59539300273588669</v>
      </c>
    </row>
    <row r="49" spans="24:52" x14ac:dyDescent="0.25">
      <c r="Y49" s="3">
        <v>2019</v>
      </c>
      <c r="Z49" s="4">
        <v>23408.745124464578</v>
      </c>
      <c r="AA49" s="4">
        <v>0</v>
      </c>
      <c r="AB49" s="4">
        <v>0</v>
      </c>
      <c r="AC49" s="4">
        <v>0</v>
      </c>
      <c r="AD49" s="4">
        <v>241121.8671507441</v>
      </c>
      <c r="AE49" s="4">
        <v>2304.7096794789245</v>
      </c>
      <c r="AF49" s="4">
        <v>42520.743510464745</v>
      </c>
      <c r="AG49" s="4">
        <v>0</v>
      </c>
      <c r="AH49" s="4">
        <v>0</v>
      </c>
      <c r="AI49" s="4">
        <v>0</v>
      </c>
      <c r="AJ49" s="4">
        <v>2.8520572622465492</v>
      </c>
      <c r="AK49" s="7">
        <v>309358.91752241459</v>
      </c>
      <c r="AM49" s="3">
        <v>2019</v>
      </c>
      <c r="AN49" s="18">
        <v>4.2369828675280885E-2</v>
      </c>
      <c r="AO49" s="18">
        <v>0</v>
      </c>
      <c r="AP49" s="18">
        <v>0</v>
      </c>
      <c r="AQ49" s="18">
        <v>0</v>
      </c>
      <c r="AR49" s="18">
        <v>0.50346245861075367</v>
      </c>
      <c r="AS49" s="18">
        <v>4.0885549713956118E-3</v>
      </c>
      <c r="AT49" s="18">
        <v>2.8701501869563703E-2</v>
      </c>
      <c r="AU49" s="18">
        <v>0</v>
      </c>
      <c r="AV49" s="18">
        <v>0</v>
      </c>
      <c r="AW49" s="18">
        <v>0</v>
      </c>
      <c r="AX49" s="18">
        <v>1.1408229048986197E-8</v>
      </c>
      <c r="AY49" s="16">
        <v>0.5786223555352229</v>
      </c>
    </row>
    <row r="50" spans="24:52" x14ac:dyDescent="0.25">
      <c r="Y50" s="2">
        <v>2020</v>
      </c>
      <c r="Z50" s="4">
        <v>14396.228291904563</v>
      </c>
      <c r="AA50" s="4">
        <v>0</v>
      </c>
      <c r="AB50" s="4">
        <v>0</v>
      </c>
      <c r="AC50" s="4">
        <v>0</v>
      </c>
      <c r="AD50" s="4">
        <v>233599.50863459212</v>
      </c>
      <c r="AE50" s="4">
        <v>1843.7869607292339</v>
      </c>
      <c r="AF50" s="4">
        <v>55957.933665003751</v>
      </c>
      <c r="AG50" s="4">
        <v>0</v>
      </c>
      <c r="AH50" s="4">
        <v>0</v>
      </c>
      <c r="AI50" s="4">
        <v>0</v>
      </c>
      <c r="AJ50" s="4">
        <v>15.940672928330317</v>
      </c>
      <c r="AK50" s="7">
        <v>305813.39822515799</v>
      </c>
      <c r="AM50" s="2">
        <v>2020</v>
      </c>
      <c r="AN50" s="18">
        <v>2.6057173208347256E-2</v>
      </c>
      <c r="AO50" s="18">
        <v>0</v>
      </c>
      <c r="AP50" s="18">
        <v>0</v>
      </c>
      <c r="AQ50" s="18">
        <v>0</v>
      </c>
      <c r="AR50" s="18">
        <v>0.48775577402902837</v>
      </c>
      <c r="AS50" s="18">
        <v>3.2708780683336608E-3</v>
      </c>
      <c r="AT50" s="18">
        <v>3.7771605223877534E-2</v>
      </c>
      <c r="AU50" s="18">
        <v>0</v>
      </c>
      <c r="AV50" s="18">
        <v>0</v>
      </c>
      <c r="AW50" s="18">
        <v>0</v>
      </c>
      <c r="AX50" s="18">
        <v>6.376269171332127E-8</v>
      </c>
      <c r="AY50" s="16">
        <v>0.55485549429227854</v>
      </c>
    </row>
    <row r="51" spans="24:52" x14ac:dyDescent="0.25">
      <c r="Y51" s="3">
        <v>2021</v>
      </c>
      <c r="Z51" s="4">
        <v>8169.655215908957</v>
      </c>
      <c r="AA51" s="4">
        <v>0</v>
      </c>
      <c r="AB51" s="4">
        <v>0</v>
      </c>
      <c r="AC51" s="4">
        <v>0</v>
      </c>
      <c r="AD51" s="4">
        <v>222445.71501298127</v>
      </c>
      <c r="AE51" s="4">
        <v>1378.1611423055983</v>
      </c>
      <c r="AF51" s="4">
        <v>69833.784892525262</v>
      </c>
      <c r="AG51" s="4">
        <v>0</v>
      </c>
      <c r="AH51" s="4">
        <v>0</v>
      </c>
      <c r="AI51" s="4">
        <v>132.84945108309051</v>
      </c>
      <c r="AJ51" s="4">
        <v>65.087888557759456</v>
      </c>
      <c r="AK51" s="7">
        <v>302025.25360336195</v>
      </c>
      <c r="AM51" s="3">
        <v>2021</v>
      </c>
      <c r="AN51" s="18">
        <v>1.4787075940795213E-2</v>
      </c>
      <c r="AO51" s="18">
        <v>0</v>
      </c>
      <c r="AP51" s="18">
        <v>0</v>
      </c>
      <c r="AQ51" s="18">
        <v>0</v>
      </c>
      <c r="AR51" s="18">
        <v>0.46446665294710487</v>
      </c>
      <c r="AS51" s="18">
        <v>2.4448578664501312E-3</v>
      </c>
      <c r="AT51" s="18">
        <v>4.7137804802454553E-2</v>
      </c>
      <c r="AU51" s="18">
        <v>0</v>
      </c>
      <c r="AV51" s="18">
        <v>0</v>
      </c>
      <c r="AW51" s="18">
        <v>6.6424725541545259E-5</v>
      </c>
      <c r="AX51" s="18">
        <v>2.6035155423103782E-7</v>
      </c>
      <c r="AY51" s="16">
        <v>0.52890307663390057</v>
      </c>
    </row>
    <row r="52" spans="24:52" x14ac:dyDescent="0.25">
      <c r="Y52" s="2">
        <v>2022</v>
      </c>
      <c r="Z52" s="4">
        <v>4249.0014529279033</v>
      </c>
      <c r="AA52" s="4">
        <v>0</v>
      </c>
      <c r="AB52" s="4">
        <v>0</v>
      </c>
      <c r="AC52" s="4">
        <v>0</v>
      </c>
      <c r="AD52" s="4">
        <v>207730.7309099609</v>
      </c>
      <c r="AE52" s="4">
        <v>945.86953120106773</v>
      </c>
      <c r="AF52" s="4">
        <v>84578.1195361719</v>
      </c>
      <c r="AG52" s="4">
        <v>0</v>
      </c>
      <c r="AH52" s="4">
        <v>0</v>
      </c>
      <c r="AI52" s="4">
        <v>388.97776983439047</v>
      </c>
      <c r="AJ52" s="4">
        <v>148.93240197344153</v>
      </c>
      <c r="AK52" s="7">
        <v>298041.63160206965</v>
      </c>
      <c r="AM52" s="2">
        <v>2022</v>
      </c>
      <c r="AN52" s="18">
        <v>7.6906926297995049E-3</v>
      </c>
      <c r="AO52" s="18">
        <v>0</v>
      </c>
      <c r="AP52" s="18">
        <v>0</v>
      </c>
      <c r="AQ52" s="18">
        <v>0</v>
      </c>
      <c r="AR52" s="18">
        <v>0.43374176613999837</v>
      </c>
      <c r="AS52" s="18">
        <v>1.6779725483506941E-3</v>
      </c>
      <c r="AT52" s="18">
        <v>5.709023068691603E-2</v>
      </c>
      <c r="AU52" s="18">
        <v>0</v>
      </c>
      <c r="AV52" s="18">
        <v>0</v>
      </c>
      <c r="AW52" s="18">
        <v>1.9448888491719525E-4</v>
      </c>
      <c r="AX52" s="18">
        <v>5.9572960789376609E-7</v>
      </c>
      <c r="AY52" s="16">
        <v>0.50039574661958963</v>
      </c>
    </row>
    <row r="53" spans="24:52" x14ac:dyDescent="0.25">
      <c r="Y53" s="3">
        <v>2023</v>
      </c>
      <c r="Z53" s="4">
        <v>2000.6409579955523</v>
      </c>
      <c r="AA53" s="4">
        <v>0</v>
      </c>
      <c r="AB53" s="4">
        <v>0</v>
      </c>
      <c r="AC53" s="4">
        <v>0</v>
      </c>
      <c r="AD53" s="4">
        <v>190151.68314314875</v>
      </c>
      <c r="AE53" s="4">
        <v>583.72596039927419</v>
      </c>
      <c r="AF53" s="4">
        <v>100139.21679220888</v>
      </c>
      <c r="AG53" s="4">
        <v>0</v>
      </c>
      <c r="AH53" s="4">
        <v>0</v>
      </c>
      <c r="AI53" s="4">
        <v>772.05342261754527</v>
      </c>
      <c r="AJ53" s="4">
        <v>268.50389293090103</v>
      </c>
      <c r="AK53" s="7">
        <v>293915.82416930096</v>
      </c>
      <c r="AM53" s="3">
        <v>2023</v>
      </c>
      <c r="AN53" s="18">
        <v>3.6211601339719494E-3</v>
      </c>
      <c r="AO53" s="18">
        <v>0</v>
      </c>
      <c r="AP53" s="18">
        <v>0</v>
      </c>
      <c r="AQ53" s="18">
        <v>0</v>
      </c>
      <c r="AR53" s="18">
        <v>0.39703671440289462</v>
      </c>
      <c r="AS53" s="18">
        <v>1.0355298537483124E-3</v>
      </c>
      <c r="AT53" s="18">
        <v>6.7593971334741001E-2</v>
      </c>
      <c r="AU53" s="18">
        <v>0</v>
      </c>
      <c r="AV53" s="18">
        <v>0</v>
      </c>
      <c r="AW53" s="18">
        <v>3.860267113087726E-4</v>
      </c>
      <c r="AX53" s="18">
        <v>1.0740155717236042E-6</v>
      </c>
      <c r="AY53" s="16">
        <v>0.46967447645223637</v>
      </c>
    </row>
    <row r="54" spans="24:52" x14ac:dyDescent="0.25">
      <c r="Y54" s="3">
        <v>2024</v>
      </c>
      <c r="Z54" s="4">
        <v>838.53369870770712</v>
      </c>
      <c r="AA54" s="4">
        <v>0</v>
      </c>
      <c r="AB54" s="4">
        <v>0</v>
      </c>
      <c r="AC54" s="4">
        <v>0</v>
      </c>
      <c r="AD54" s="4">
        <v>170469.42748022079</v>
      </c>
      <c r="AE54" s="4">
        <v>316.92701156297562</v>
      </c>
      <c r="AF54" s="4">
        <v>116392.88028531258</v>
      </c>
      <c r="AG54" s="4">
        <v>0</v>
      </c>
      <c r="AH54" s="4">
        <v>0</v>
      </c>
      <c r="AI54" s="4">
        <v>1285.827088322704</v>
      </c>
      <c r="AJ54" s="4">
        <v>424.85419993518434</v>
      </c>
      <c r="AK54" s="7">
        <v>289728.44976406195</v>
      </c>
      <c r="AL54" s="11"/>
      <c r="AM54" s="3">
        <v>2024</v>
      </c>
      <c r="AN54" s="18">
        <v>1.5177459946609498E-3</v>
      </c>
      <c r="AO54" s="18">
        <v>0</v>
      </c>
      <c r="AP54" s="18">
        <v>0</v>
      </c>
      <c r="AQ54" s="18">
        <v>0</v>
      </c>
      <c r="AR54" s="18">
        <v>0.35594016457870103</v>
      </c>
      <c r="AS54" s="18">
        <v>5.6222851851271878E-4</v>
      </c>
      <c r="AT54" s="18">
        <v>7.8565194192585994E-2</v>
      </c>
      <c r="AU54" s="18">
        <v>0</v>
      </c>
      <c r="AV54" s="18">
        <v>0</v>
      </c>
      <c r="AW54" s="18">
        <v>6.4291354416135199E-4</v>
      </c>
      <c r="AX54" s="18">
        <v>1.6994167997407373E-6</v>
      </c>
      <c r="AY54" s="16">
        <v>0.43722994624542177</v>
      </c>
      <c r="AZ54" s="11"/>
    </row>
    <row r="55" spans="24:52" x14ac:dyDescent="0.25">
      <c r="Y55" s="3">
        <v>2025</v>
      </c>
      <c r="Z55" s="4">
        <v>307.16289097877461</v>
      </c>
      <c r="AA55" s="4">
        <v>0</v>
      </c>
      <c r="AB55" s="4">
        <v>0</v>
      </c>
      <c r="AC55" s="4">
        <v>0</v>
      </c>
      <c r="AD55" s="4">
        <v>149403.89968107545</v>
      </c>
      <c r="AE55" s="4">
        <v>148.32476669251079</v>
      </c>
      <c r="AF55" s="4">
        <v>133130.40607300651</v>
      </c>
      <c r="AG55" s="4">
        <v>0</v>
      </c>
      <c r="AH55" s="4">
        <v>0</v>
      </c>
      <c r="AI55" s="4">
        <v>1934.1323615765357</v>
      </c>
      <c r="AJ55" s="4">
        <v>619.05441040618643</v>
      </c>
      <c r="AK55" s="7">
        <v>285542.98018373601</v>
      </c>
      <c r="AM55" s="3">
        <v>2025</v>
      </c>
      <c r="AN55" s="18">
        <v>5.5596483267158201E-4</v>
      </c>
      <c r="AO55" s="18">
        <v>0</v>
      </c>
      <c r="AP55" s="18">
        <v>0</v>
      </c>
      <c r="AQ55" s="18">
        <v>0</v>
      </c>
      <c r="AR55" s="18">
        <v>0.31195534253408552</v>
      </c>
      <c r="AS55" s="18">
        <v>2.6312813611251411E-4</v>
      </c>
      <c r="AT55" s="18">
        <v>8.986302409927939E-2</v>
      </c>
      <c r="AU55" s="18">
        <v>0</v>
      </c>
      <c r="AV55" s="18">
        <v>0</v>
      </c>
      <c r="AW55" s="18">
        <v>9.6706618078826786E-4</v>
      </c>
      <c r="AX55" s="18">
        <v>2.4762176416247457E-6</v>
      </c>
      <c r="AY55" s="16">
        <v>0.40360700200057886</v>
      </c>
    </row>
    <row r="56" spans="24:52" x14ac:dyDescent="0.25">
      <c r="Y56" s="2">
        <v>2026</v>
      </c>
      <c r="Z56" s="4">
        <v>96.712591499045445</v>
      </c>
      <c r="AA56" s="4">
        <v>0</v>
      </c>
      <c r="AB56" s="4">
        <v>0</v>
      </c>
      <c r="AC56" s="4">
        <v>0</v>
      </c>
      <c r="AD56" s="4">
        <v>129217.21504692857</v>
      </c>
      <c r="AE56" s="4">
        <v>58.777735641434845</v>
      </c>
      <c r="AF56" s="4">
        <v>149124.58263455611</v>
      </c>
      <c r="AG56" s="4">
        <v>0</v>
      </c>
      <c r="AH56" s="4">
        <v>0</v>
      </c>
      <c r="AI56" s="4">
        <v>2673.1747894783753</v>
      </c>
      <c r="AJ56" s="4">
        <v>840.73421283854668</v>
      </c>
      <c r="AK56" s="7">
        <v>282011.19701094204</v>
      </c>
      <c r="AM56" s="2">
        <v>2026</v>
      </c>
      <c r="AN56" s="18">
        <v>1.7504979061327226E-4</v>
      </c>
      <c r="AO56" s="18">
        <v>0</v>
      </c>
      <c r="AP56" s="18">
        <v>0</v>
      </c>
      <c r="AQ56" s="18">
        <v>0</v>
      </c>
      <c r="AR56" s="18">
        <v>0.26980554501798681</v>
      </c>
      <c r="AS56" s="18">
        <v>1.0427170302790541E-4</v>
      </c>
      <c r="AT56" s="18">
        <v>0.10065909327832538</v>
      </c>
      <c r="AU56" s="18">
        <v>0</v>
      </c>
      <c r="AV56" s="18">
        <v>0</v>
      </c>
      <c r="AW56" s="18">
        <v>1.3365873947391875E-3</v>
      </c>
      <c r="AX56" s="18">
        <v>3.3629368513541868E-6</v>
      </c>
      <c r="AY56" s="16">
        <v>0.37208391012154396</v>
      </c>
    </row>
    <row r="57" spans="24:52" x14ac:dyDescent="0.25">
      <c r="Y57" s="3">
        <v>2027</v>
      </c>
      <c r="Z57" s="4">
        <v>25.826738330376767</v>
      </c>
      <c r="AA57" s="4">
        <v>0</v>
      </c>
      <c r="AB57" s="4">
        <v>0</v>
      </c>
      <c r="AC57" s="4">
        <v>0</v>
      </c>
      <c r="AD57" s="4">
        <v>109971.4578071954</v>
      </c>
      <c r="AE57" s="4">
        <v>19.427457176215338</v>
      </c>
      <c r="AF57" s="4">
        <v>164281.39159649771</v>
      </c>
      <c r="AG57" s="4">
        <v>0</v>
      </c>
      <c r="AH57" s="4">
        <v>0</v>
      </c>
      <c r="AI57" s="4">
        <v>3510.3402416673812</v>
      </c>
      <c r="AJ57" s="4">
        <v>1091.7709452938741</v>
      </c>
      <c r="AK57" s="7">
        <v>278900.21478616097</v>
      </c>
      <c r="AM57" s="3">
        <v>2027</v>
      </c>
      <c r="AN57" s="18">
        <v>4.6746396377981947E-5</v>
      </c>
      <c r="AO57" s="18">
        <v>0</v>
      </c>
      <c r="AP57" s="18">
        <v>0</v>
      </c>
      <c r="AQ57" s="18">
        <v>0</v>
      </c>
      <c r="AR57" s="18">
        <v>0.22962040390142399</v>
      </c>
      <c r="AS57" s="18">
        <v>3.446430903060601E-5</v>
      </c>
      <c r="AT57" s="18">
        <v>0.11088993932763595</v>
      </c>
      <c r="AU57" s="18">
        <v>0</v>
      </c>
      <c r="AV57" s="18">
        <v>0</v>
      </c>
      <c r="AW57" s="18">
        <v>1.7551701208336906E-3</v>
      </c>
      <c r="AX57" s="18">
        <v>4.3670837811754963E-6</v>
      </c>
      <c r="AY57" s="16">
        <v>0.34235109113908341</v>
      </c>
    </row>
    <row r="58" spans="24:52" x14ac:dyDescent="0.25">
      <c r="Y58" s="2">
        <v>2028</v>
      </c>
      <c r="Z58" s="4">
        <v>5.7907420739946911</v>
      </c>
      <c r="AA58" s="4">
        <v>0</v>
      </c>
      <c r="AB58" s="4">
        <v>0</v>
      </c>
      <c r="AC58" s="4">
        <v>0</v>
      </c>
      <c r="AD58" s="4">
        <v>91765.725071540932</v>
      </c>
      <c r="AE58" s="4">
        <v>5.2894313544934981</v>
      </c>
      <c r="AF58" s="4">
        <v>178352.40744422047</v>
      </c>
      <c r="AG58" s="4">
        <v>0</v>
      </c>
      <c r="AH58" s="4">
        <v>0</v>
      </c>
      <c r="AI58" s="4">
        <v>4448.1194966210496</v>
      </c>
      <c r="AJ58" s="4">
        <v>1372.7821136970701</v>
      </c>
      <c r="AK58" s="7">
        <v>275950.11429950804</v>
      </c>
      <c r="AM58" s="2">
        <v>2028</v>
      </c>
      <c r="AN58" s="18">
        <v>1.0481243153930391E-5</v>
      </c>
      <c r="AO58" s="18">
        <v>0</v>
      </c>
      <c r="AP58" s="18">
        <v>0</v>
      </c>
      <c r="AQ58" s="18">
        <v>0</v>
      </c>
      <c r="AR58" s="18">
        <v>0.19160683394937747</v>
      </c>
      <c r="AS58" s="18">
        <v>9.3834512228714651E-6</v>
      </c>
      <c r="AT58" s="18">
        <v>0.12038787502484882</v>
      </c>
      <c r="AU58" s="18">
        <v>0</v>
      </c>
      <c r="AV58" s="18">
        <v>0</v>
      </c>
      <c r="AW58" s="18">
        <v>2.2240597483105251E-3</v>
      </c>
      <c r="AX58" s="18">
        <v>5.491128454788281E-6</v>
      </c>
      <c r="AY58" s="16">
        <v>0.31424412454536838</v>
      </c>
    </row>
    <row r="59" spans="24:52" x14ac:dyDescent="0.25">
      <c r="Y59" s="3">
        <v>2029</v>
      </c>
      <c r="Z59" s="4">
        <v>1.0815349174202034</v>
      </c>
      <c r="AA59" s="4">
        <v>0</v>
      </c>
      <c r="AB59" s="4">
        <v>0</v>
      </c>
      <c r="AC59" s="4">
        <v>0</v>
      </c>
      <c r="AD59" s="4">
        <v>74673.974896747372</v>
      </c>
      <c r="AE59" s="4">
        <v>1.1742152630489933</v>
      </c>
      <c r="AF59" s="4">
        <v>191176.91004229794</v>
      </c>
      <c r="AG59" s="4">
        <v>0</v>
      </c>
      <c r="AH59" s="4">
        <v>0</v>
      </c>
      <c r="AI59" s="4">
        <v>5488.2398138302387</v>
      </c>
      <c r="AJ59" s="4">
        <v>1684.0377533143694</v>
      </c>
      <c r="AK59" s="7">
        <v>273025.41825637035</v>
      </c>
      <c r="AM59" s="3">
        <v>2029</v>
      </c>
      <c r="AN59" s="18">
        <v>1.9575782005305681E-6</v>
      </c>
      <c r="AO59" s="18">
        <v>0</v>
      </c>
      <c r="AP59" s="18">
        <v>0</v>
      </c>
      <c r="AQ59" s="18">
        <v>0</v>
      </c>
      <c r="AR59" s="18">
        <v>0.15591925958440853</v>
      </c>
      <c r="AS59" s="18">
        <v>2.0830578766489137E-6</v>
      </c>
      <c r="AT59" s="18">
        <v>0.1290444142785511</v>
      </c>
      <c r="AU59" s="18">
        <v>0</v>
      </c>
      <c r="AV59" s="18">
        <v>0</v>
      </c>
      <c r="AW59" s="18">
        <v>2.7441199069151196E-3</v>
      </c>
      <c r="AX59" s="18">
        <v>6.7361510132574777E-6</v>
      </c>
      <c r="AY59" s="16">
        <v>0.2877185705569652</v>
      </c>
    </row>
    <row r="60" spans="24:52" x14ac:dyDescent="0.25">
      <c r="Y60" s="6">
        <v>2030</v>
      </c>
      <c r="Z60" s="5">
        <v>0.16711193282176864</v>
      </c>
      <c r="AA60" s="5">
        <v>0</v>
      </c>
      <c r="AB60" s="5">
        <v>0</v>
      </c>
      <c r="AC60" s="5">
        <v>0</v>
      </c>
      <c r="AD60" s="5">
        <v>58923.140942648963</v>
      </c>
      <c r="AE60" s="5">
        <v>0.21076525856242601</v>
      </c>
      <c r="AF60" s="5">
        <v>202683.55953247365</v>
      </c>
      <c r="AG60" s="5">
        <v>0</v>
      </c>
      <c r="AH60" s="5">
        <v>0</v>
      </c>
      <c r="AI60" s="5">
        <v>6630.2403454413779</v>
      </c>
      <c r="AJ60" s="5">
        <v>2025.0230323394512</v>
      </c>
      <c r="AK60" s="8">
        <v>270262.34173009486</v>
      </c>
      <c r="AL60" s="11"/>
      <c r="AM60" s="6">
        <v>2030</v>
      </c>
      <c r="AN60" s="19">
        <v>3.0247259840740123E-7</v>
      </c>
      <c r="AO60" s="19">
        <v>0</v>
      </c>
      <c r="AP60" s="19">
        <v>0</v>
      </c>
      <c r="AQ60" s="19">
        <v>0</v>
      </c>
      <c r="AR60" s="19">
        <v>0.12303151828825103</v>
      </c>
      <c r="AS60" s="19">
        <v>3.7389756868974369E-7</v>
      </c>
      <c r="AT60" s="19">
        <v>0.13681140268441971</v>
      </c>
      <c r="AU60" s="19">
        <v>0</v>
      </c>
      <c r="AV60" s="19">
        <v>0</v>
      </c>
      <c r="AW60" s="19">
        <v>3.3151201727206888E-3</v>
      </c>
      <c r="AX60" s="19">
        <v>8.1000921293578048E-6</v>
      </c>
      <c r="AY60" s="17">
        <v>0.2631668176076879</v>
      </c>
      <c r="AZ60" s="11"/>
    </row>
    <row r="61" spans="24:52" x14ac:dyDescent="0.25">
      <c r="X61" s="33">
        <v>1</v>
      </c>
    </row>
    <row r="62" spans="24:52" x14ac:dyDescent="0.25">
      <c r="X62" s="33">
        <v>2</v>
      </c>
    </row>
    <row r="63" spans="24:52" x14ac:dyDescent="0.25">
      <c r="X63" s="33">
        <v>3</v>
      </c>
    </row>
    <row r="64" spans="24:52" x14ac:dyDescent="0.25">
      <c r="X64" s="33">
        <v>4</v>
      </c>
    </row>
    <row r="65" spans="2:51" x14ac:dyDescent="0.25">
      <c r="X65" s="33">
        <v>5</v>
      </c>
    </row>
    <row r="66" spans="2:51" x14ac:dyDescent="0.25">
      <c r="X66" s="33">
        <v>6</v>
      </c>
    </row>
    <row r="67" spans="2:51" x14ac:dyDescent="0.25">
      <c r="B67" s="42" t="s">
        <v>159</v>
      </c>
      <c r="C67" s="42"/>
      <c r="D67" s="42"/>
      <c r="E67" s="42"/>
      <c r="F67" s="42"/>
      <c r="G67" s="42"/>
      <c r="H67" s="42"/>
      <c r="I67" s="42"/>
      <c r="J67" s="42"/>
      <c r="K67" s="42"/>
      <c r="L67" s="42"/>
      <c r="M67" s="42"/>
      <c r="N67" s="42"/>
      <c r="O67" s="42"/>
      <c r="P67" s="42"/>
      <c r="Q67" s="42"/>
      <c r="R67" s="42"/>
      <c r="S67" s="42"/>
      <c r="T67" s="42"/>
      <c r="U67" s="42"/>
      <c r="V67" s="42"/>
      <c r="W67" s="42"/>
      <c r="X67" s="42"/>
      <c r="Y67" s="33" t="s">
        <v>285</v>
      </c>
      <c r="AM67" s="33" t="s">
        <v>284</v>
      </c>
    </row>
    <row r="68" spans="2:51" ht="15.75" x14ac:dyDescent="0.25">
      <c r="C68" s="42"/>
      <c r="D68" s="42"/>
      <c r="E68" s="42"/>
      <c r="F68" s="42"/>
      <c r="G68" s="42"/>
      <c r="H68" s="42"/>
      <c r="I68" s="42"/>
      <c r="J68" s="42"/>
      <c r="K68" s="42"/>
      <c r="L68" s="42"/>
      <c r="M68" s="42"/>
      <c r="N68" s="42"/>
      <c r="O68" s="42"/>
      <c r="P68" s="42"/>
      <c r="Q68" s="42"/>
      <c r="R68" s="42"/>
      <c r="S68" s="42"/>
      <c r="T68" s="42"/>
      <c r="U68" s="42"/>
      <c r="V68" s="42"/>
      <c r="W68" s="42"/>
      <c r="X68" s="42"/>
      <c r="Y68" s="43"/>
      <c r="Z68" s="40" t="s">
        <v>1</v>
      </c>
      <c r="AA68" s="40" t="s">
        <v>2</v>
      </c>
      <c r="AB68" s="40" t="s">
        <v>3</v>
      </c>
      <c r="AC68" s="40" t="s">
        <v>4</v>
      </c>
      <c r="AD68" s="40" t="s">
        <v>5</v>
      </c>
      <c r="AE68" s="40" t="s">
        <v>6</v>
      </c>
      <c r="AF68" s="40" t="s">
        <v>7</v>
      </c>
      <c r="AG68" s="40" t="s">
        <v>8</v>
      </c>
      <c r="AH68" s="40" t="s">
        <v>15</v>
      </c>
      <c r="AI68" s="40" t="s">
        <v>16</v>
      </c>
      <c r="AJ68" s="40" t="s">
        <v>17</v>
      </c>
      <c r="AK68" s="40" t="s">
        <v>0</v>
      </c>
      <c r="AM68" s="39"/>
      <c r="AN68" s="40" t="s">
        <v>1</v>
      </c>
      <c r="AO68" s="40" t="s">
        <v>2</v>
      </c>
      <c r="AP68" s="40" t="s">
        <v>3</v>
      </c>
      <c r="AQ68" s="40" t="s">
        <v>4</v>
      </c>
      <c r="AR68" s="40" t="s">
        <v>5</v>
      </c>
      <c r="AS68" s="40" t="s">
        <v>6</v>
      </c>
      <c r="AT68" s="40" t="s">
        <v>7</v>
      </c>
      <c r="AU68" s="40" t="s">
        <v>8</v>
      </c>
      <c r="AV68" s="40" t="s">
        <v>15</v>
      </c>
      <c r="AW68" s="40" t="s">
        <v>16</v>
      </c>
      <c r="AX68" s="40" t="s">
        <v>17</v>
      </c>
      <c r="AY68" s="41" t="s">
        <v>0</v>
      </c>
    </row>
    <row r="69" spans="2:51" x14ac:dyDescent="0.25">
      <c r="B69" s="42"/>
      <c r="C69" s="42"/>
      <c r="D69" s="42"/>
      <c r="E69" s="42"/>
      <c r="F69" s="42"/>
      <c r="G69" s="42"/>
      <c r="H69" s="42"/>
      <c r="I69" s="42"/>
      <c r="J69" s="42"/>
      <c r="K69" s="42"/>
      <c r="L69" s="42"/>
      <c r="M69" s="42"/>
      <c r="N69" s="42"/>
      <c r="O69" s="42"/>
      <c r="P69" s="42"/>
      <c r="Q69" s="42"/>
      <c r="R69" s="42"/>
      <c r="S69" s="42"/>
      <c r="T69" s="42"/>
      <c r="U69" s="42"/>
      <c r="V69" s="42"/>
      <c r="W69" s="42"/>
      <c r="X69" s="42"/>
      <c r="Y69" s="2">
        <v>2018</v>
      </c>
      <c r="Z69" s="4">
        <v>81450.338913903019</v>
      </c>
      <c r="AA69" s="4">
        <v>0</v>
      </c>
      <c r="AB69" s="4">
        <v>12.878393926561355</v>
      </c>
      <c r="AC69" s="4">
        <v>0</v>
      </c>
      <c r="AD69" s="4">
        <v>461699.46740245889</v>
      </c>
      <c r="AE69" s="4">
        <v>95760.464791889506</v>
      </c>
      <c r="AF69" s="4">
        <v>3317.8401904967923</v>
      </c>
      <c r="AG69" s="4">
        <v>0</v>
      </c>
      <c r="AH69" s="4">
        <v>76800</v>
      </c>
      <c r="AI69" s="4">
        <v>357.30129026342047</v>
      </c>
      <c r="AJ69" s="4">
        <v>19.330582928294127</v>
      </c>
      <c r="AK69" s="7">
        <v>719417.6215658664</v>
      </c>
      <c r="AL69" s="11"/>
      <c r="AM69" s="2">
        <v>2018</v>
      </c>
      <c r="AN69" s="18">
        <v>0.14742511343416445</v>
      </c>
      <c r="AO69" s="18">
        <v>0</v>
      </c>
      <c r="AP69" s="18">
        <v>1.8416103314982737E-5</v>
      </c>
      <c r="AQ69" s="18">
        <v>0</v>
      </c>
      <c r="AR69" s="18">
        <v>0.96402848793633411</v>
      </c>
      <c r="AS69" s="18">
        <v>0.16987906454081197</v>
      </c>
      <c r="AT69" s="18">
        <v>2.2395421285853348E-3</v>
      </c>
      <c r="AU69" s="18">
        <v>0</v>
      </c>
      <c r="AV69" s="18">
        <v>0.1152</v>
      </c>
      <c r="AW69" s="18">
        <v>1.7865064513171024E-4</v>
      </c>
      <c r="AX69" s="18">
        <v>7.7322331713176508E-8</v>
      </c>
      <c r="AY69" s="16">
        <v>1.3989693521106741</v>
      </c>
    </row>
    <row r="70" spans="2:51" x14ac:dyDescent="0.25">
      <c r="B70" s="42"/>
      <c r="C70" s="42"/>
      <c r="D70" s="42"/>
      <c r="E70" s="42"/>
      <c r="F70" s="42"/>
      <c r="G70" s="42"/>
      <c r="H70" s="42"/>
      <c r="I70" s="42"/>
      <c r="J70" s="42"/>
      <c r="K70" s="42"/>
      <c r="L70" s="42"/>
      <c r="M70" s="42"/>
      <c r="N70" s="42"/>
      <c r="O70" s="42"/>
      <c r="P70" s="42"/>
      <c r="Q70" s="42"/>
      <c r="R70" s="42"/>
      <c r="S70" s="42"/>
      <c r="T70" s="42"/>
      <c r="U70" s="42"/>
      <c r="V70" s="42"/>
      <c r="W70" s="42"/>
      <c r="X70" s="42"/>
      <c r="Y70" s="3">
        <v>2019</v>
      </c>
      <c r="Z70" s="4">
        <v>69296.654703159613</v>
      </c>
      <c r="AA70" s="4">
        <v>0</v>
      </c>
      <c r="AB70" s="4">
        <v>12.878393745564484</v>
      </c>
      <c r="AC70" s="4">
        <v>0</v>
      </c>
      <c r="AD70" s="4">
        <v>488837.92848685454</v>
      </c>
      <c r="AE70" s="4">
        <v>91585.020920385636</v>
      </c>
      <c r="AF70" s="4">
        <v>6084.6662479365823</v>
      </c>
      <c r="AG70" s="4">
        <v>0</v>
      </c>
      <c r="AH70" s="4">
        <v>68357.142857142855</v>
      </c>
      <c r="AI70" s="4">
        <v>668.96396569034414</v>
      </c>
      <c r="AJ70" s="4">
        <v>30.724321935769247</v>
      </c>
      <c r="AK70" s="7">
        <v>724873.97989685088</v>
      </c>
      <c r="AM70" s="3">
        <v>2019</v>
      </c>
      <c r="AN70" s="18">
        <v>0.12542694501271889</v>
      </c>
      <c r="AO70" s="18">
        <v>0</v>
      </c>
      <c r="AP70" s="18">
        <v>1.841610305615721E-5</v>
      </c>
      <c r="AQ70" s="18">
        <v>0</v>
      </c>
      <c r="AR70" s="18">
        <v>1.0206935946805522</v>
      </c>
      <c r="AS70" s="18">
        <v>0.16247182711276412</v>
      </c>
      <c r="AT70" s="18">
        <v>4.1071497173571928E-3</v>
      </c>
      <c r="AU70" s="18">
        <v>0</v>
      </c>
      <c r="AV70" s="18">
        <v>0.10253571428571429</v>
      </c>
      <c r="AW70" s="18">
        <v>3.3448198284517203E-4</v>
      </c>
      <c r="AX70" s="18">
        <v>1.2289728774307699E-7</v>
      </c>
      <c r="AY70" s="16">
        <v>1.4155882517922957</v>
      </c>
    </row>
    <row r="71" spans="2:51" x14ac:dyDescent="0.25">
      <c r="B71" s="42"/>
      <c r="C71" s="42"/>
      <c r="D71" s="42"/>
      <c r="E71" s="42"/>
      <c r="F71" s="42"/>
      <c r="G71" s="42"/>
      <c r="H71" s="42"/>
      <c r="I71" s="42"/>
      <c r="J71" s="42"/>
      <c r="K71" s="42"/>
      <c r="L71" s="42"/>
      <c r="M71" s="42"/>
      <c r="N71" s="42"/>
      <c r="O71" s="42"/>
      <c r="P71" s="42"/>
      <c r="Q71" s="42"/>
      <c r="R71" s="42"/>
      <c r="S71" s="42"/>
      <c r="T71" s="42"/>
      <c r="U71" s="42"/>
      <c r="V71" s="42"/>
      <c r="W71" s="42"/>
      <c r="X71" s="42"/>
      <c r="Y71" s="2">
        <v>2020</v>
      </c>
      <c r="Z71" s="4">
        <v>56903.82450139556</v>
      </c>
      <c r="AA71" s="4">
        <v>0</v>
      </c>
      <c r="AB71" s="4">
        <v>12.878391640947566</v>
      </c>
      <c r="AC71" s="4">
        <v>0</v>
      </c>
      <c r="AD71" s="4">
        <v>514728.13047988893</v>
      </c>
      <c r="AE71" s="4">
        <v>87078.870492446586</v>
      </c>
      <c r="AF71" s="4">
        <v>9623.5565668879644</v>
      </c>
      <c r="AG71" s="4">
        <v>0</v>
      </c>
      <c r="AH71" s="4">
        <v>62142.857142857145</v>
      </c>
      <c r="AI71" s="4">
        <v>1079.4220971528941</v>
      </c>
      <c r="AJ71" s="4">
        <v>45.275785046560422</v>
      </c>
      <c r="AK71" s="7">
        <v>731614.81545731658</v>
      </c>
      <c r="AM71" s="2">
        <v>2020</v>
      </c>
      <c r="AN71" s="18">
        <v>0.10299592234752597</v>
      </c>
      <c r="AO71" s="18">
        <v>0</v>
      </c>
      <c r="AP71" s="18">
        <v>1.8416100046555019E-5</v>
      </c>
      <c r="AQ71" s="18">
        <v>0</v>
      </c>
      <c r="AR71" s="18">
        <v>1.074752336442008</v>
      </c>
      <c r="AS71" s="18">
        <v>0.15447791625360024</v>
      </c>
      <c r="AT71" s="18">
        <v>6.495900682649376E-3</v>
      </c>
      <c r="AU71" s="18">
        <v>0</v>
      </c>
      <c r="AV71" s="18">
        <v>9.3214285714285722E-2</v>
      </c>
      <c r="AW71" s="18">
        <v>5.3971104857644702E-4</v>
      </c>
      <c r="AX71" s="18">
        <v>1.811031401862417E-7</v>
      </c>
      <c r="AY71" s="16">
        <v>1.4324946696918326</v>
      </c>
    </row>
    <row r="72" spans="2:51" x14ac:dyDescent="0.25">
      <c r="B72" s="42"/>
      <c r="C72" s="42"/>
      <c r="D72" s="42"/>
      <c r="E72" s="42"/>
      <c r="F72" s="42"/>
      <c r="G72" s="42"/>
      <c r="H72" s="42"/>
      <c r="I72" s="42"/>
      <c r="J72" s="42"/>
      <c r="K72" s="42"/>
      <c r="L72" s="42"/>
      <c r="M72" s="42"/>
      <c r="N72" s="42"/>
      <c r="O72" s="42"/>
      <c r="P72" s="42"/>
      <c r="Q72" s="42"/>
      <c r="R72" s="42"/>
      <c r="S72" s="42"/>
      <c r="T72" s="42"/>
      <c r="U72" s="42"/>
      <c r="V72" s="42"/>
      <c r="W72" s="42"/>
      <c r="X72" s="42"/>
      <c r="Y72" s="3">
        <v>2021</v>
      </c>
      <c r="Z72" s="4">
        <v>44878.08955190194</v>
      </c>
      <c r="AA72" s="4">
        <v>0</v>
      </c>
      <c r="AB72" s="4">
        <v>12.8783724944286</v>
      </c>
      <c r="AC72" s="4">
        <v>0</v>
      </c>
      <c r="AD72" s="4">
        <v>524430.64545546891</v>
      </c>
      <c r="AE72" s="4">
        <v>78585.053687382577</v>
      </c>
      <c r="AF72" s="4">
        <v>20769.735034256009</v>
      </c>
      <c r="AG72" s="4">
        <v>0</v>
      </c>
      <c r="AH72" s="4">
        <v>55928.571428571428</v>
      </c>
      <c r="AI72" s="4">
        <v>9499.3689059281642</v>
      </c>
      <c r="AJ72" s="4">
        <v>66.015010966026679</v>
      </c>
      <c r="AK72" s="7">
        <v>734170.3574469696</v>
      </c>
      <c r="AM72" s="3">
        <v>2021</v>
      </c>
      <c r="AN72" s="18">
        <v>8.1229342088942516E-2</v>
      </c>
      <c r="AO72" s="18">
        <v>0</v>
      </c>
      <c r="AP72" s="18">
        <v>1.8416072667032898E-5</v>
      </c>
      <c r="AQ72" s="18">
        <v>0</v>
      </c>
      <c r="AR72" s="18">
        <v>1.0950111877110191</v>
      </c>
      <c r="AS72" s="18">
        <v>0.1394098852414167</v>
      </c>
      <c r="AT72" s="18">
        <v>1.4019571148122805E-2</v>
      </c>
      <c r="AU72" s="18">
        <v>0</v>
      </c>
      <c r="AV72" s="18">
        <v>8.389285714285713E-2</v>
      </c>
      <c r="AW72" s="18">
        <v>4.7496844529640826E-3</v>
      </c>
      <c r="AX72" s="18">
        <v>2.6406004386410674E-7</v>
      </c>
      <c r="AY72" s="16">
        <v>1.4183312079180332</v>
      </c>
    </row>
    <row r="73" spans="2:51" x14ac:dyDescent="0.25">
      <c r="B73" s="42"/>
      <c r="C73" s="42"/>
      <c r="D73" s="42"/>
      <c r="E73" s="42"/>
      <c r="F73" s="42"/>
      <c r="G73" s="42"/>
      <c r="H73" s="42"/>
      <c r="I73" s="42"/>
      <c r="J73" s="42"/>
      <c r="K73" s="42"/>
      <c r="L73" s="42"/>
      <c r="M73" s="42"/>
      <c r="N73" s="42"/>
      <c r="O73" s="42"/>
      <c r="P73" s="42"/>
      <c r="Q73" s="42"/>
      <c r="R73" s="42"/>
      <c r="S73" s="42"/>
      <c r="T73" s="42"/>
      <c r="U73" s="42"/>
      <c r="V73" s="42"/>
      <c r="W73" s="42"/>
      <c r="X73" s="42"/>
      <c r="Y73" s="2">
        <v>2022</v>
      </c>
      <c r="Z73" s="4">
        <v>33903.840198633327</v>
      </c>
      <c r="AA73" s="4">
        <v>0</v>
      </c>
      <c r="AB73" s="4">
        <v>12.878236082932743</v>
      </c>
      <c r="AC73" s="4">
        <v>0</v>
      </c>
      <c r="AD73" s="4">
        <v>531226.87243995373</v>
      </c>
      <c r="AE73" s="4">
        <v>69502.22899296011</v>
      </c>
      <c r="AF73" s="4">
        <v>32943.259960466872</v>
      </c>
      <c r="AG73" s="4">
        <v>0</v>
      </c>
      <c r="AH73" s="4">
        <v>49714.285714285717</v>
      </c>
      <c r="AI73" s="4">
        <v>18830.85974215711</v>
      </c>
      <c r="AJ73" s="4">
        <v>93.073373263298336</v>
      </c>
      <c r="AK73" s="7">
        <v>736227.2986578031</v>
      </c>
      <c r="AM73" s="2">
        <v>2022</v>
      </c>
      <c r="AN73" s="18">
        <v>6.1365950759526319E-2</v>
      </c>
      <c r="AO73" s="18">
        <v>0</v>
      </c>
      <c r="AP73" s="18">
        <v>1.8415877598593821E-5</v>
      </c>
      <c r="AQ73" s="18">
        <v>0</v>
      </c>
      <c r="AR73" s="18">
        <v>1.1092017096546236</v>
      </c>
      <c r="AS73" s="18">
        <v>0.12329695423351124</v>
      </c>
      <c r="AT73" s="18">
        <v>2.2236700473315139E-2</v>
      </c>
      <c r="AU73" s="18">
        <v>0</v>
      </c>
      <c r="AV73" s="18">
        <v>7.457142857142858E-2</v>
      </c>
      <c r="AW73" s="18">
        <v>9.4154298710785542E-3</v>
      </c>
      <c r="AX73" s="18">
        <v>3.7229349305319332E-7</v>
      </c>
      <c r="AY73" s="16">
        <v>1.4001069617345749</v>
      </c>
    </row>
    <row r="74" spans="2:51" x14ac:dyDescent="0.25">
      <c r="B74" s="42"/>
      <c r="C74" s="42"/>
      <c r="D74" s="42"/>
      <c r="E74" s="42"/>
      <c r="F74" s="42"/>
      <c r="G74" s="42"/>
      <c r="H74" s="42"/>
      <c r="I74" s="42"/>
      <c r="J74" s="42"/>
      <c r="K74" s="42"/>
      <c r="L74" s="42"/>
      <c r="M74" s="42"/>
      <c r="N74" s="42"/>
      <c r="O74" s="42"/>
      <c r="P74" s="42"/>
      <c r="Q74" s="42"/>
      <c r="R74" s="42"/>
      <c r="S74" s="42"/>
      <c r="T74" s="42"/>
      <c r="U74" s="42"/>
      <c r="V74" s="42"/>
      <c r="W74" s="42"/>
      <c r="X74" s="42"/>
      <c r="Y74" s="3">
        <v>2023</v>
      </c>
      <c r="Z74" s="4">
        <v>24525.921301127146</v>
      </c>
      <c r="AA74" s="4">
        <v>0</v>
      </c>
      <c r="AB74" s="4">
        <v>12.877473399333191</v>
      </c>
      <c r="AC74" s="4">
        <v>0</v>
      </c>
      <c r="AD74" s="4">
        <v>534910.90567332564</v>
      </c>
      <c r="AE74" s="4">
        <v>59871.512531231914</v>
      </c>
      <c r="AF74" s="4">
        <v>46180.167233783242</v>
      </c>
      <c r="AG74" s="4">
        <v>0</v>
      </c>
      <c r="AH74" s="4">
        <v>43500</v>
      </c>
      <c r="AI74" s="4">
        <v>29102.129759991902</v>
      </c>
      <c r="AJ74" s="4">
        <v>126.5835013774263</v>
      </c>
      <c r="AK74" s="7">
        <v>738230.09747423662</v>
      </c>
      <c r="AM74" s="3">
        <v>2023</v>
      </c>
      <c r="AN74" s="18">
        <v>4.4391917555040135E-2</v>
      </c>
      <c r="AO74" s="18">
        <v>0</v>
      </c>
      <c r="AP74" s="18">
        <v>1.8414786961046462E-5</v>
      </c>
      <c r="AQ74" s="18">
        <v>0</v>
      </c>
      <c r="AR74" s="18">
        <v>1.1168939710459038</v>
      </c>
      <c r="AS74" s="18">
        <v>0.10621206323040543</v>
      </c>
      <c r="AT74" s="18">
        <v>3.1171612882803689E-2</v>
      </c>
      <c r="AU74" s="18">
        <v>0</v>
      </c>
      <c r="AV74" s="18">
        <v>6.5250000000000002E-2</v>
      </c>
      <c r="AW74" s="18">
        <v>1.4551064879995952E-2</v>
      </c>
      <c r="AX74" s="18">
        <v>5.0633400550970518E-7</v>
      </c>
      <c r="AY74" s="16">
        <v>1.3784895507151156</v>
      </c>
    </row>
    <row r="75" spans="2:51" x14ac:dyDescent="0.25">
      <c r="B75" s="42"/>
      <c r="C75" s="42"/>
      <c r="D75" s="42"/>
      <c r="E75" s="42"/>
      <c r="F75" s="42"/>
      <c r="G75" s="42"/>
      <c r="H75" s="42"/>
      <c r="I75" s="42"/>
      <c r="J75" s="42"/>
      <c r="K75" s="42"/>
      <c r="L75" s="42"/>
      <c r="M75" s="42"/>
      <c r="N75" s="42"/>
      <c r="O75" s="42"/>
      <c r="P75" s="42"/>
      <c r="Q75" s="42"/>
      <c r="R75" s="42"/>
      <c r="S75" s="42"/>
      <c r="T75" s="42"/>
      <c r="U75" s="42"/>
      <c r="V75" s="42"/>
      <c r="W75" s="42"/>
      <c r="X75" s="42"/>
      <c r="Y75" s="3">
        <v>2024</v>
      </c>
      <c r="Z75" s="4">
        <v>16995.316907053275</v>
      </c>
      <c r="AA75" s="4">
        <v>0</v>
      </c>
      <c r="AB75" s="4">
        <v>12.874112054132551</v>
      </c>
      <c r="AC75" s="4">
        <v>0</v>
      </c>
      <c r="AD75" s="4">
        <v>535462.16027266183</v>
      </c>
      <c r="AE75" s="4">
        <v>49734.150334269914</v>
      </c>
      <c r="AF75" s="4">
        <v>60518.149889804758</v>
      </c>
      <c r="AG75" s="4">
        <v>0</v>
      </c>
      <c r="AH75" s="4">
        <v>37285.71428571429</v>
      </c>
      <c r="AI75" s="4">
        <v>40342.581144585842</v>
      </c>
      <c r="AJ75" s="4">
        <v>166.67804362005009</v>
      </c>
      <c r="AK75" s="7">
        <v>740517.62498976418</v>
      </c>
      <c r="AM75" s="3">
        <v>2024</v>
      </c>
      <c r="AN75" s="18">
        <v>3.0761523601766427E-2</v>
      </c>
      <c r="AO75" s="18">
        <v>0</v>
      </c>
      <c r="AP75" s="18">
        <v>1.8409980237409549E-5</v>
      </c>
      <c r="AQ75" s="18">
        <v>0</v>
      </c>
      <c r="AR75" s="18">
        <v>1.1180449906493179</v>
      </c>
      <c r="AS75" s="18">
        <v>8.8228382692994836E-2</v>
      </c>
      <c r="AT75" s="18">
        <v>4.0849751175618211E-2</v>
      </c>
      <c r="AU75" s="18">
        <v>0</v>
      </c>
      <c r="AV75" s="18">
        <v>5.5928571428571432E-2</v>
      </c>
      <c r="AW75" s="18">
        <v>2.0171290572292919E-2</v>
      </c>
      <c r="AX75" s="18">
        <v>6.6671217448020036E-7</v>
      </c>
      <c r="AY75" s="16">
        <v>1.3540035868129736</v>
      </c>
    </row>
    <row r="76" spans="2:51" x14ac:dyDescent="0.25">
      <c r="B76" s="42"/>
      <c r="C76" s="42"/>
      <c r="D76" s="42"/>
      <c r="E76" s="42"/>
      <c r="F76" s="42"/>
      <c r="G76" s="42"/>
      <c r="H76" s="42"/>
      <c r="I76" s="42"/>
      <c r="J76" s="42"/>
      <c r="K76" s="42"/>
      <c r="L76" s="42"/>
      <c r="M76" s="42"/>
      <c r="N76" s="42"/>
      <c r="O76" s="42"/>
      <c r="P76" s="42"/>
      <c r="Q76" s="42"/>
      <c r="R76" s="42"/>
      <c r="S76" s="42"/>
      <c r="T76" s="42"/>
      <c r="U76" s="42"/>
      <c r="V76" s="42"/>
      <c r="W76" s="42"/>
      <c r="X76" s="42"/>
      <c r="Y76" s="3">
        <v>2025</v>
      </c>
      <c r="Z76" s="4">
        <v>11274.04717363803</v>
      </c>
      <c r="AA76" s="4">
        <v>0</v>
      </c>
      <c r="AB76" s="4">
        <v>12.862318705420442</v>
      </c>
      <c r="AC76" s="4">
        <v>0</v>
      </c>
      <c r="AD76" s="4">
        <v>532999.73787527287</v>
      </c>
      <c r="AE76" s="4">
        <v>39103.683395794287</v>
      </c>
      <c r="AF76" s="4">
        <v>75996.641755146251</v>
      </c>
      <c r="AG76" s="4">
        <v>0</v>
      </c>
      <c r="AH76" s="4">
        <v>31071.428571428565</v>
      </c>
      <c r="AI76" s="4">
        <v>52582.842018391842</v>
      </c>
      <c r="AJ76" s="4">
        <v>213.48791487704364</v>
      </c>
      <c r="AK76" s="7">
        <v>743254.73102325411</v>
      </c>
      <c r="AM76" s="3">
        <v>2025</v>
      </c>
      <c r="AN76" s="18">
        <v>2.0406025384284834E-2</v>
      </c>
      <c r="AO76" s="18">
        <v>0</v>
      </c>
      <c r="AP76" s="18">
        <v>1.8393115748751233E-5</v>
      </c>
      <c r="AQ76" s="18">
        <v>0</v>
      </c>
      <c r="AR76" s="18">
        <v>1.1129034526835697</v>
      </c>
      <c r="AS76" s="18">
        <v>6.9369934344139073E-2</v>
      </c>
      <c r="AT76" s="18">
        <v>5.1297733184723721E-2</v>
      </c>
      <c r="AU76" s="18">
        <v>0</v>
      </c>
      <c r="AV76" s="18">
        <v>4.6607142857142854E-2</v>
      </c>
      <c r="AW76" s="18">
        <v>2.6291421009195921E-2</v>
      </c>
      <c r="AX76" s="18">
        <v>8.5395165950817453E-7</v>
      </c>
      <c r="AY76" s="16">
        <v>1.3268949565304646</v>
      </c>
    </row>
    <row r="77" spans="2:51" x14ac:dyDescent="0.25">
      <c r="B77" s="42"/>
      <c r="C77" s="42"/>
      <c r="D77" s="42"/>
      <c r="E77" s="42"/>
      <c r="F77" s="42"/>
      <c r="G77" s="42"/>
      <c r="H77" s="42"/>
      <c r="I77" s="42"/>
      <c r="J77" s="42"/>
      <c r="K77" s="42"/>
      <c r="L77" s="42"/>
      <c r="M77" s="42"/>
      <c r="N77" s="42"/>
      <c r="O77" s="42"/>
      <c r="P77" s="42"/>
      <c r="Q77" s="42"/>
      <c r="R77" s="42"/>
      <c r="S77" s="42"/>
      <c r="T77" s="42"/>
      <c r="U77" s="42"/>
      <c r="V77" s="42"/>
      <c r="W77" s="42"/>
      <c r="X77" s="42"/>
      <c r="Y77" s="2">
        <v>2026</v>
      </c>
      <c r="Z77" s="4">
        <v>7143.1473886018457</v>
      </c>
      <c r="AA77" s="4">
        <v>0</v>
      </c>
      <c r="AB77" s="4">
        <v>12.828688196359845</v>
      </c>
      <c r="AC77" s="4">
        <v>0</v>
      </c>
      <c r="AD77" s="4">
        <v>525706.01860720944</v>
      </c>
      <c r="AE77" s="4">
        <v>34241.323720101718</v>
      </c>
      <c r="AF77" s="4">
        <v>93958.676305095432</v>
      </c>
      <c r="AG77" s="4">
        <v>0</v>
      </c>
      <c r="AH77" s="4">
        <v>24857.142857142855</v>
      </c>
      <c r="AI77" s="4">
        <v>66106.831372824337</v>
      </c>
      <c r="AJ77" s="4">
        <v>315.09360194382072</v>
      </c>
      <c r="AK77" s="7">
        <v>752341.0625411158</v>
      </c>
      <c r="AM77" s="2">
        <v>2026</v>
      </c>
      <c r="AN77" s="18">
        <v>1.292909677336934E-2</v>
      </c>
      <c r="AO77" s="18">
        <v>0</v>
      </c>
      <c r="AP77" s="18">
        <v>1.834502412079458E-5</v>
      </c>
      <c r="AQ77" s="18">
        <v>0</v>
      </c>
      <c r="AR77" s="18">
        <v>1.0976741668518533</v>
      </c>
      <c r="AS77" s="18">
        <v>6.0744108279460446E-2</v>
      </c>
      <c r="AT77" s="18">
        <v>6.3422106505939421E-2</v>
      </c>
      <c r="AU77" s="18">
        <v>0</v>
      </c>
      <c r="AV77" s="18">
        <v>3.7285714285714283E-2</v>
      </c>
      <c r="AW77" s="18">
        <v>3.3053415686412173E-2</v>
      </c>
      <c r="AX77" s="18">
        <v>1.260374407775283E-6</v>
      </c>
      <c r="AY77" s="16">
        <v>1.3051282137812776</v>
      </c>
    </row>
    <row r="78" spans="2:51" x14ac:dyDescent="0.25">
      <c r="B78" s="42"/>
      <c r="C78" s="42"/>
      <c r="D78" s="42"/>
      <c r="E78" s="42"/>
      <c r="F78" s="42"/>
      <c r="G78" s="42"/>
      <c r="H78" s="42"/>
      <c r="I78" s="42"/>
      <c r="J78" s="42"/>
      <c r="K78" s="42"/>
      <c r="L78" s="42"/>
      <c r="M78" s="42"/>
      <c r="N78" s="42"/>
      <c r="O78" s="42"/>
      <c r="P78" s="42"/>
      <c r="Q78" s="42"/>
      <c r="R78" s="42"/>
      <c r="S78" s="42"/>
      <c r="T78" s="42"/>
      <c r="U78" s="42"/>
      <c r="V78" s="42"/>
      <c r="W78" s="42"/>
      <c r="X78" s="42"/>
      <c r="Y78" s="3">
        <v>2027</v>
      </c>
      <c r="Z78" s="4">
        <v>4308.6814012869481</v>
      </c>
      <c r="AA78" s="4">
        <v>0</v>
      </c>
      <c r="AB78" s="4">
        <v>12.747668157414221</v>
      </c>
      <c r="AC78" s="4">
        <v>0</v>
      </c>
      <c r="AD78" s="4">
        <v>514625.6468030102</v>
      </c>
      <c r="AE78" s="4">
        <v>29262.665167579806</v>
      </c>
      <c r="AF78" s="4">
        <v>113875.24626786838</v>
      </c>
      <c r="AG78" s="4">
        <v>0</v>
      </c>
      <c r="AH78" s="4">
        <v>18642.857142857145</v>
      </c>
      <c r="AI78" s="4">
        <v>80845.306857970892</v>
      </c>
      <c r="AJ78" s="4">
        <v>472.46397279985177</v>
      </c>
      <c r="AK78" s="7">
        <v>762045.61528153054</v>
      </c>
      <c r="AL78" s="11"/>
      <c r="AM78" s="3">
        <v>2027</v>
      </c>
      <c r="AN78" s="18">
        <v>7.7987133363293763E-3</v>
      </c>
      <c r="AO78" s="18">
        <v>0</v>
      </c>
      <c r="AP78" s="18">
        <v>1.8229165465102335E-5</v>
      </c>
      <c r="AQ78" s="18">
        <v>0</v>
      </c>
      <c r="AR78" s="18">
        <v>1.0745383505246855</v>
      </c>
      <c r="AS78" s="18">
        <v>5.1911968007286577E-2</v>
      </c>
      <c r="AT78" s="18">
        <v>7.6865791230811165E-2</v>
      </c>
      <c r="AU78" s="18">
        <v>0</v>
      </c>
      <c r="AV78" s="18">
        <v>2.7964285714285716E-2</v>
      </c>
      <c r="AW78" s="18">
        <v>4.0422653428985447E-2</v>
      </c>
      <c r="AX78" s="18">
        <v>1.8898558911994071E-6</v>
      </c>
      <c r="AY78" s="16">
        <v>1.2795218812637401</v>
      </c>
    </row>
    <row r="79" spans="2:51" x14ac:dyDescent="0.25">
      <c r="B79" s="42"/>
      <c r="C79" s="42"/>
      <c r="D79" s="42"/>
      <c r="E79" s="42"/>
      <c r="F79" s="42"/>
      <c r="G79" s="42"/>
      <c r="H79" s="42"/>
      <c r="I79" s="42"/>
      <c r="J79" s="42"/>
      <c r="K79" s="42"/>
      <c r="L79" s="42"/>
      <c r="M79" s="42"/>
      <c r="N79" s="42"/>
      <c r="O79" s="42"/>
      <c r="P79" s="42"/>
      <c r="Q79" s="42"/>
      <c r="R79" s="42"/>
      <c r="S79" s="42"/>
      <c r="T79" s="42"/>
      <c r="U79" s="42"/>
      <c r="V79" s="42"/>
      <c r="W79" s="42"/>
      <c r="X79" s="42"/>
      <c r="Y79" s="2">
        <v>2028</v>
      </c>
      <c r="Z79" s="4">
        <v>2464.824745338572</v>
      </c>
      <c r="AA79" s="4">
        <v>0</v>
      </c>
      <c r="AB79" s="4">
        <v>12.573449880281339</v>
      </c>
      <c r="AC79" s="4">
        <v>0</v>
      </c>
      <c r="AD79" s="4">
        <v>499829.99779256899</v>
      </c>
      <c r="AE79" s="4">
        <v>24094.462721691139</v>
      </c>
      <c r="AF79" s="4">
        <v>135817.77680150146</v>
      </c>
      <c r="AG79" s="4">
        <v>0</v>
      </c>
      <c r="AH79" s="4">
        <v>12428.571428571435</v>
      </c>
      <c r="AI79" s="4">
        <v>96843.146671795053</v>
      </c>
      <c r="AJ79" s="4">
        <v>686.5714912392026</v>
      </c>
      <c r="AK79" s="7">
        <v>772177.92510258616</v>
      </c>
      <c r="AM79" s="2">
        <v>2028</v>
      </c>
      <c r="AN79" s="18">
        <v>4.4613327890628161E-3</v>
      </c>
      <c r="AO79" s="18">
        <v>0</v>
      </c>
      <c r="AP79" s="18">
        <v>1.7980033328802314E-5</v>
      </c>
      <c r="AQ79" s="18">
        <v>0</v>
      </c>
      <c r="AR79" s="18">
        <v>1.0436450353908839</v>
      </c>
      <c r="AS79" s="18">
        <v>4.2743576868280085E-2</v>
      </c>
      <c r="AT79" s="18">
        <v>9.167699934101349E-2</v>
      </c>
      <c r="AU79" s="18">
        <v>0</v>
      </c>
      <c r="AV79" s="18">
        <v>1.8642857142857152E-2</v>
      </c>
      <c r="AW79" s="18">
        <v>4.8421573335897528E-2</v>
      </c>
      <c r="AX79" s="18">
        <v>2.7462859649568103E-6</v>
      </c>
      <c r="AY79" s="16">
        <v>1.2496121011872887</v>
      </c>
    </row>
    <row r="80" spans="2:51" x14ac:dyDescent="0.25">
      <c r="B80" s="42"/>
      <c r="C80" s="42"/>
      <c r="D80" s="42"/>
      <c r="E80" s="42"/>
      <c r="F80" s="42"/>
      <c r="G80" s="42"/>
      <c r="H80" s="42"/>
      <c r="I80" s="42"/>
      <c r="J80" s="42"/>
      <c r="K80" s="42"/>
      <c r="L80" s="42"/>
      <c r="M80" s="42"/>
      <c r="N80" s="42"/>
      <c r="O80" s="42"/>
      <c r="P80" s="42"/>
      <c r="Q80" s="42"/>
      <c r="R80" s="42"/>
      <c r="S80" s="42"/>
      <c r="T80" s="42"/>
      <c r="U80" s="42"/>
      <c r="V80" s="42"/>
      <c r="W80" s="42"/>
      <c r="X80" s="42"/>
      <c r="Y80" s="3">
        <v>2029</v>
      </c>
      <c r="Z80" s="4">
        <v>1329.7351999738153</v>
      </c>
      <c r="AA80" s="4">
        <v>0</v>
      </c>
      <c r="AB80" s="4">
        <v>12.224175909811873</v>
      </c>
      <c r="AC80" s="4">
        <v>0</v>
      </c>
      <c r="AD80" s="4">
        <v>481281.07317280583</v>
      </c>
      <c r="AE80" s="4">
        <v>18665.177703683286</v>
      </c>
      <c r="AF80" s="4">
        <v>159857.72565722649</v>
      </c>
      <c r="AG80" s="4">
        <v>0</v>
      </c>
      <c r="AH80" s="4">
        <v>6214.2857142857101</v>
      </c>
      <c r="AI80" s="4">
        <v>114147.22290826855</v>
      </c>
      <c r="AJ80" s="4">
        <v>958.39678770486023</v>
      </c>
      <c r="AK80" s="7">
        <v>782465.84131985833</v>
      </c>
      <c r="AM80" s="3">
        <v>2029</v>
      </c>
      <c r="AN80" s="18">
        <v>2.4068207119526059E-3</v>
      </c>
      <c r="AO80" s="18">
        <v>0</v>
      </c>
      <c r="AP80" s="18">
        <v>1.7480571551030979E-5</v>
      </c>
      <c r="AQ80" s="18">
        <v>0</v>
      </c>
      <c r="AR80" s="18">
        <v>1.0049148807848185</v>
      </c>
      <c r="AS80" s="18">
        <v>3.3112025246334151E-2</v>
      </c>
      <c r="AT80" s="18">
        <v>0.10790396481862788</v>
      </c>
      <c r="AU80" s="18">
        <v>0</v>
      </c>
      <c r="AV80" s="18">
        <v>9.3214285714285656E-3</v>
      </c>
      <c r="AW80" s="18">
        <v>5.7073611454134275E-2</v>
      </c>
      <c r="AX80" s="18">
        <v>3.8335871508194411E-6</v>
      </c>
      <c r="AY80" s="16">
        <v>1.214754045745998</v>
      </c>
    </row>
    <row r="81" spans="2:52" x14ac:dyDescent="0.25">
      <c r="B81" s="42"/>
      <c r="C81" s="42"/>
      <c r="D81" s="42"/>
      <c r="E81" s="42"/>
      <c r="F81" s="42"/>
      <c r="G81" s="42"/>
      <c r="H81" s="42"/>
      <c r="I81" s="42"/>
      <c r="J81" s="42"/>
      <c r="K81" s="42"/>
      <c r="L81" s="42"/>
      <c r="M81" s="42"/>
      <c r="N81" s="42"/>
      <c r="O81" s="42"/>
      <c r="P81" s="42"/>
      <c r="Q81" s="42"/>
      <c r="R81" s="42"/>
      <c r="S81" s="42"/>
      <c r="T81" s="42"/>
      <c r="U81" s="42"/>
      <c r="V81" s="42"/>
      <c r="W81" s="42"/>
      <c r="X81" s="42"/>
      <c r="Y81" s="6">
        <v>2030</v>
      </c>
      <c r="Z81" s="5">
        <v>669.75669489350003</v>
      </c>
      <c r="AA81" s="5">
        <v>0</v>
      </c>
      <c r="AB81" s="5">
        <v>11.574880618551067</v>
      </c>
      <c r="AC81" s="5">
        <v>0</v>
      </c>
      <c r="AD81" s="5">
        <v>459200.85620234133</v>
      </c>
      <c r="AE81" s="5">
        <v>12948.89025140603</v>
      </c>
      <c r="AF81" s="5">
        <v>186060.80943916659</v>
      </c>
      <c r="AG81" s="5">
        <v>0</v>
      </c>
      <c r="AH81" s="5">
        <v>0</v>
      </c>
      <c r="AI81" s="5">
        <v>132806.24280490098</v>
      </c>
      <c r="AJ81" s="5">
        <v>1070.4343782336414</v>
      </c>
      <c r="AK81" s="8">
        <v>792768.56465156062</v>
      </c>
      <c r="AL81" s="11"/>
      <c r="AM81" s="6">
        <v>2030</v>
      </c>
      <c r="AN81" s="19">
        <v>1.2122596177572349E-3</v>
      </c>
      <c r="AO81" s="19">
        <v>0</v>
      </c>
      <c r="AP81" s="19">
        <v>1.6552079284528026E-5</v>
      </c>
      <c r="AQ81" s="19">
        <v>0</v>
      </c>
      <c r="AR81" s="19">
        <v>0.95881138775048869</v>
      </c>
      <c r="AS81" s="19">
        <v>2.2971331305994297E-2</v>
      </c>
      <c r="AT81" s="19">
        <v>0.12559104637143745</v>
      </c>
      <c r="AU81" s="19">
        <v>0</v>
      </c>
      <c r="AV81" s="19">
        <v>0</v>
      </c>
      <c r="AW81" s="19">
        <v>6.6403121402450485E-2</v>
      </c>
      <c r="AX81" s="19">
        <v>4.2817375129345659E-6</v>
      </c>
      <c r="AY81" s="17">
        <v>1.1750099802649256</v>
      </c>
      <c r="AZ81" s="11"/>
    </row>
    <row r="82" spans="2:52" x14ac:dyDescent="0.25">
      <c r="B82" s="42"/>
      <c r="C82" s="42"/>
      <c r="D82" s="42"/>
      <c r="E82" s="42"/>
      <c r="F82" s="42"/>
      <c r="G82" s="42"/>
      <c r="H82" s="42"/>
      <c r="I82" s="42"/>
      <c r="J82" s="42"/>
      <c r="K82" s="42"/>
      <c r="L82" s="42"/>
      <c r="M82" s="42"/>
      <c r="N82" s="42"/>
      <c r="O82" s="42"/>
      <c r="P82" s="42"/>
      <c r="Q82" s="42"/>
      <c r="R82" s="42"/>
      <c r="S82" s="42"/>
      <c r="T82" s="42"/>
      <c r="U82" s="42"/>
      <c r="V82" s="42"/>
      <c r="W82" s="42"/>
      <c r="X82" s="42">
        <v>1</v>
      </c>
    </row>
    <row r="83" spans="2:52" x14ac:dyDescent="0.25">
      <c r="B83" s="42"/>
      <c r="C83" s="42"/>
      <c r="D83" s="42"/>
      <c r="E83" s="42"/>
      <c r="F83" s="42"/>
      <c r="G83" s="42"/>
      <c r="H83" s="42"/>
      <c r="I83" s="42"/>
      <c r="J83" s="42"/>
      <c r="K83" s="42"/>
      <c r="L83" s="42"/>
      <c r="M83" s="42"/>
      <c r="N83" s="42"/>
      <c r="O83" s="42"/>
      <c r="P83" s="42"/>
      <c r="Q83" s="42"/>
      <c r="R83" s="42"/>
      <c r="S83" s="42"/>
      <c r="T83" s="42"/>
      <c r="U83" s="42"/>
      <c r="V83" s="42"/>
      <c r="W83" s="42"/>
      <c r="X83" s="42">
        <v>2</v>
      </c>
    </row>
    <row r="84" spans="2:52" x14ac:dyDescent="0.25">
      <c r="B84" s="42"/>
      <c r="C84" s="42"/>
      <c r="D84" s="42"/>
      <c r="E84" s="42"/>
      <c r="F84" s="42"/>
      <c r="G84" s="42"/>
      <c r="H84" s="42"/>
      <c r="I84" s="42"/>
      <c r="J84" s="42"/>
      <c r="K84" s="42"/>
      <c r="L84" s="42"/>
      <c r="M84" s="42"/>
      <c r="N84" s="42"/>
      <c r="O84" s="42"/>
      <c r="P84" s="42"/>
      <c r="Q84" s="42"/>
      <c r="R84" s="42"/>
      <c r="S84" s="42"/>
      <c r="T84" s="42"/>
      <c r="U84" s="42"/>
      <c r="V84" s="42"/>
      <c r="W84" s="42"/>
      <c r="X84" s="42">
        <v>3</v>
      </c>
      <c r="AL84" s="11"/>
    </row>
    <row r="85" spans="2:52" x14ac:dyDescent="0.25">
      <c r="B85" s="42"/>
      <c r="C85" s="42"/>
      <c r="D85" s="42"/>
      <c r="E85" s="42"/>
      <c r="F85" s="42"/>
      <c r="G85" s="42"/>
      <c r="H85" s="42"/>
      <c r="I85" s="42"/>
      <c r="J85" s="42"/>
      <c r="K85" s="42"/>
      <c r="L85" s="42"/>
      <c r="M85" s="42"/>
      <c r="N85" s="42"/>
      <c r="O85" s="42"/>
      <c r="P85" s="42"/>
      <c r="Q85" s="42"/>
      <c r="R85" s="42"/>
      <c r="S85" s="42"/>
      <c r="T85" s="42"/>
      <c r="U85" s="42"/>
      <c r="V85" s="42"/>
      <c r="W85" s="42"/>
      <c r="X85" s="42">
        <v>4</v>
      </c>
    </row>
    <row r="86" spans="2:52" x14ac:dyDescent="0.25">
      <c r="B86" s="42"/>
      <c r="C86" s="42"/>
      <c r="D86" s="42"/>
      <c r="E86" s="42"/>
      <c r="F86" s="42"/>
      <c r="G86" s="42"/>
      <c r="H86" s="42"/>
      <c r="I86" s="42"/>
      <c r="J86" s="42"/>
      <c r="K86" s="42"/>
      <c r="L86" s="42"/>
      <c r="M86" s="42"/>
      <c r="N86" s="42"/>
      <c r="O86" s="42"/>
      <c r="P86" s="42"/>
      <c r="Q86" s="42"/>
      <c r="R86" s="42"/>
      <c r="S86" s="42"/>
      <c r="T86" s="42"/>
      <c r="U86" s="42"/>
      <c r="V86" s="42"/>
      <c r="W86" s="42"/>
      <c r="X86" s="42">
        <v>5</v>
      </c>
    </row>
    <row r="87" spans="2:52" x14ac:dyDescent="0.25">
      <c r="B87" s="42"/>
      <c r="C87" s="42"/>
      <c r="D87" s="42"/>
      <c r="E87" s="42"/>
      <c r="F87" s="42"/>
      <c r="G87" s="42"/>
      <c r="H87" s="42"/>
      <c r="I87" s="42"/>
      <c r="J87" s="42"/>
      <c r="K87" s="42"/>
      <c r="L87" s="42"/>
      <c r="M87" s="42"/>
      <c r="N87" s="42"/>
      <c r="O87" s="42"/>
      <c r="P87" s="42"/>
      <c r="Q87" s="42"/>
      <c r="R87" s="42"/>
      <c r="S87" s="42"/>
      <c r="T87" s="42"/>
      <c r="U87" s="42"/>
      <c r="V87" s="42"/>
      <c r="W87" s="42"/>
      <c r="X87" s="42">
        <v>6</v>
      </c>
    </row>
    <row r="88" spans="2:52" x14ac:dyDescent="0.25">
      <c r="B88" s="42" t="s">
        <v>79</v>
      </c>
      <c r="C88" s="42"/>
      <c r="D88" s="42"/>
      <c r="E88" s="42"/>
      <c r="F88" s="42"/>
      <c r="G88" s="42"/>
      <c r="H88" s="42"/>
      <c r="I88" s="42"/>
      <c r="J88" s="42"/>
      <c r="K88" s="42"/>
      <c r="L88" s="42"/>
      <c r="M88" s="42"/>
      <c r="N88" s="42"/>
      <c r="O88" s="42"/>
      <c r="P88" s="42"/>
      <c r="Q88" s="42"/>
      <c r="R88" s="42"/>
      <c r="S88" s="42"/>
      <c r="T88" s="42"/>
      <c r="U88" s="42"/>
      <c r="V88" s="42"/>
      <c r="W88" s="42"/>
      <c r="X88" s="42"/>
      <c r="Y88" s="33" t="s">
        <v>285</v>
      </c>
      <c r="AM88" s="33" t="s">
        <v>284</v>
      </c>
    </row>
    <row r="89" spans="2:52" ht="15.75" x14ac:dyDescent="0.25">
      <c r="C89" s="42"/>
      <c r="D89" s="42"/>
      <c r="E89" s="42"/>
      <c r="F89" s="42"/>
      <c r="G89" s="42"/>
      <c r="H89" s="42"/>
      <c r="I89" s="42"/>
      <c r="J89" s="42"/>
      <c r="K89" s="42"/>
      <c r="L89" s="42"/>
      <c r="M89" s="42"/>
      <c r="N89" s="42"/>
      <c r="O89" s="42"/>
      <c r="P89" s="42"/>
      <c r="Q89" s="42"/>
      <c r="R89" s="42"/>
      <c r="S89" s="42"/>
      <c r="T89" s="42"/>
      <c r="U89" s="42"/>
      <c r="V89" s="42"/>
      <c r="W89" s="42"/>
      <c r="X89" s="42"/>
      <c r="Y89" s="43"/>
      <c r="Z89" s="40" t="s">
        <v>1</v>
      </c>
      <c r="AA89" s="40" t="s">
        <v>2</v>
      </c>
      <c r="AB89" s="40" t="s">
        <v>3</v>
      </c>
      <c r="AC89" s="40" t="s">
        <v>4</v>
      </c>
      <c r="AD89" s="40" t="s">
        <v>5</v>
      </c>
      <c r="AE89" s="40" t="s">
        <v>6</v>
      </c>
      <c r="AF89" s="40" t="s">
        <v>7</v>
      </c>
      <c r="AG89" s="40" t="s">
        <v>8</v>
      </c>
      <c r="AH89" s="40" t="s">
        <v>15</v>
      </c>
      <c r="AI89" s="40" t="s">
        <v>16</v>
      </c>
      <c r="AJ89" s="40" t="s">
        <v>17</v>
      </c>
      <c r="AK89" s="40" t="s">
        <v>0</v>
      </c>
      <c r="AM89" s="39"/>
      <c r="AN89" s="40" t="s">
        <v>1</v>
      </c>
      <c r="AO89" s="40" t="s">
        <v>2</v>
      </c>
      <c r="AP89" s="40" t="s">
        <v>3</v>
      </c>
      <c r="AQ89" s="40" t="s">
        <v>4</v>
      </c>
      <c r="AR89" s="40" t="s">
        <v>5</v>
      </c>
      <c r="AS89" s="40" t="s">
        <v>6</v>
      </c>
      <c r="AT89" s="40" t="s">
        <v>7</v>
      </c>
      <c r="AU89" s="40" t="s">
        <v>8</v>
      </c>
      <c r="AV89" s="40" t="s">
        <v>15</v>
      </c>
      <c r="AW89" s="40" t="s">
        <v>16</v>
      </c>
      <c r="AX89" s="40" t="s">
        <v>17</v>
      </c>
      <c r="AY89" s="41" t="s">
        <v>0</v>
      </c>
    </row>
    <row r="90" spans="2:52" x14ac:dyDescent="0.25">
      <c r="B90" s="42"/>
      <c r="C90" s="42"/>
      <c r="D90" s="42"/>
      <c r="E90" s="42"/>
      <c r="F90" s="42"/>
      <c r="G90" s="42"/>
      <c r="H90" s="42"/>
      <c r="I90" s="42"/>
      <c r="J90" s="42"/>
      <c r="K90" s="42"/>
      <c r="L90" s="42"/>
      <c r="M90" s="42"/>
      <c r="N90" s="42"/>
      <c r="O90" s="42"/>
      <c r="P90" s="42"/>
      <c r="Q90" s="42"/>
      <c r="R90" s="42"/>
      <c r="S90" s="42"/>
      <c r="T90" s="42"/>
      <c r="U90" s="42"/>
      <c r="V90" s="42"/>
      <c r="W90" s="42"/>
      <c r="X90" s="42"/>
      <c r="Y90" s="2">
        <v>2018</v>
      </c>
      <c r="Z90" s="4">
        <v>41529.014571794687</v>
      </c>
      <c r="AA90" s="4">
        <v>2315.1055612527075</v>
      </c>
      <c r="AB90" s="4">
        <v>240740.24262706228</v>
      </c>
      <c r="AC90" s="4">
        <v>0</v>
      </c>
      <c r="AD90" s="4">
        <v>8461.6430841465408</v>
      </c>
      <c r="AE90" s="4">
        <v>1879.0037081092444</v>
      </c>
      <c r="AF90" s="4">
        <v>0</v>
      </c>
      <c r="AG90" s="4">
        <v>0</v>
      </c>
      <c r="AH90" s="4">
        <v>0</v>
      </c>
      <c r="AI90" s="4">
        <v>530.01242186225647</v>
      </c>
      <c r="AJ90" s="4">
        <v>840.2255959436078</v>
      </c>
      <c r="AK90" s="7">
        <v>296295.24757017137</v>
      </c>
      <c r="AM90" s="2">
        <v>2018</v>
      </c>
      <c r="AN90" s="18">
        <v>7.5167516374948382E-2</v>
      </c>
      <c r="AO90" s="18">
        <v>1.7826312821645848E-4</v>
      </c>
      <c r="AP90" s="18">
        <v>0.34425854695669905</v>
      </c>
      <c r="AQ90" s="18">
        <v>0</v>
      </c>
      <c r="AR90" s="18">
        <v>1.7667910759697977E-2</v>
      </c>
      <c r="AS90" s="18">
        <v>3.3333525781857995E-3</v>
      </c>
      <c r="AT90" s="18">
        <v>0</v>
      </c>
      <c r="AU90" s="18">
        <v>0</v>
      </c>
      <c r="AV90" s="18">
        <v>0</v>
      </c>
      <c r="AW90" s="18">
        <v>2.6500621093112823E-4</v>
      </c>
      <c r="AX90" s="18">
        <v>3.3609023837744314E-6</v>
      </c>
      <c r="AY90" s="16">
        <v>0.44087395691106257</v>
      </c>
      <c r="AZ90" s="11"/>
    </row>
    <row r="91" spans="2:52" x14ac:dyDescent="0.25">
      <c r="B91" s="42"/>
      <c r="C91" s="42"/>
      <c r="D91" s="42"/>
      <c r="E91" s="42"/>
      <c r="F91" s="42"/>
      <c r="G91" s="42"/>
      <c r="H91" s="42"/>
      <c r="I91" s="42"/>
      <c r="J91" s="42"/>
      <c r="K91" s="42"/>
      <c r="L91" s="42"/>
      <c r="M91" s="42"/>
      <c r="N91" s="42"/>
      <c r="O91" s="42"/>
      <c r="P91" s="42"/>
      <c r="Q91" s="42"/>
      <c r="R91" s="42"/>
      <c r="S91" s="42"/>
      <c r="T91" s="42"/>
      <c r="U91" s="42"/>
      <c r="V91" s="42"/>
      <c r="W91" s="42"/>
      <c r="X91" s="42"/>
      <c r="Y91" s="3">
        <v>2019</v>
      </c>
      <c r="Z91" s="4">
        <v>37101.273507997073</v>
      </c>
      <c r="AA91" s="4">
        <v>2221.8063360249389</v>
      </c>
      <c r="AB91" s="4">
        <v>247055.14737497322</v>
      </c>
      <c r="AC91" s="4">
        <v>0</v>
      </c>
      <c r="AD91" s="4">
        <v>8903.1441732259027</v>
      </c>
      <c r="AE91" s="4">
        <v>1974.9011315285156</v>
      </c>
      <c r="AF91" s="4">
        <v>0</v>
      </c>
      <c r="AG91" s="4">
        <v>0</v>
      </c>
      <c r="AH91" s="4">
        <v>0</v>
      </c>
      <c r="AI91" s="4">
        <v>947.49288084964508</v>
      </c>
      <c r="AJ91" s="4">
        <v>1131.230545425512</v>
      </c>
      <c r="AK91" s="7">
        <v>299334.99595002475</v>
      </c>
      <c r="AM91" s="3">
        <v>2019</v>
      </c>
      <c r="AN91" s="18">
        <v>6.7153305049474699E-2</v>
      </c>
      <c r="AO91" s="18">
        <v>1.710790878739203E-4</v>
      </c>
      <c r="AP91" s="18">
        <v>0.35328886074621169</v>
      </c>
      <c r="AQ91" s="18">
        <v>0</v>
      </c>
      <c r="AR91" s="18">
        <v>1.8589765033695686E-2</v>
      </c>
      <c r="AS91" s="18">
        <v>3.5034746073315864E-3</v>
      </c>
      <c r="AT91" s="18">
        <v>0</v>
      </c>
      <c r="AU91" s="18">
        <v>0</v>
      </c>
      <c r="AV91" s="18">
        <v>0</v>
      </c>
      <c r="AW91" s="18">
        <v>4.7374644042482258E-4</v>
      </c>
      <c r="AX91" s="18">
        <v>4.5249221817020476E-6</v>
      </c>
      <c r="AY91" s="16">
        <v>0.44318475588719414</v>
      </c>
    </row>
    <row r="92" spans="2:52" x14ac:dyDescent="0.25">
      <c r="B92" s="42"/>
      <c r="C92" s="42"/>
      <c r="D92" s="42"/>
      <c r="E92" s="42"/>
      <c r="F92" s="42"/>
      <c r="G92" s="42"/>
      <c r="H92" s="42"/>
      <c r="I92" s="42"/>
      <c r="J92" s="42"/>
      <c r="K92" s="42"/>
      <c r="L92" s="42"/>
      <c r="M92" s="42"/>
      <c r="N92" s="42"/>
      <c r="O92" s="42"/>
      <c r="P92" s="42"/>
      <c r="Q92" s="42"/>
      <c r="R92" s="42"/>
      <c r="S92" s="42"/>
      <c r="T92" s="42"/>
      <c r="U92" s="42"/>
      <c r="V92" s="42"/>
      <c r="W92" s="42"/>
      <c r="X92" s="42"/>
      <c r="Y92" s="2">
        <v>2020</v>
      </c>
      <c r="Z92" s="4">
        <v>33118.975645179315</v>
      </c>
      <c r="AA92" s="4">
        <v>2131.80315330958</v>
      </c>
      <c r="AB92" s="4">
        <v>252960.16149906907</v>
      </c>
      <c r="AC92" s="4">
        <v>0</v>
      </c>
      <c r="AD92" s="4">
        <v>9338.7924853800396</v>
      </c>
      <c r="AE92" s="4">
        <v>2071.3318126040699</v>
      </c>
      <c r="AF92" s="4">
        <v>16.800390502499649</v>
      </c>
      <c r="AG92" s="4">
        <v>0</v>
      </c>
      <c r="AH92" s="4">
        <v>0</v>
      </c>
      <c r="AI92" s="4">
        <v>1469.2493988038457</v>
      </c>
      <c r="AJ92" s="4">
        <v>1410.063574250315</v>
      </c>
      <c r="AK92" s="7">
        <v>302517.17795909877</v>
      </c>
      <c r="AM92" s="2">
        <v>2020</v>
      </c>
      <c r="AN92" s="18">
        <v>5.9945345917774555E-2</v>
      </c>
      <c r="AO92" s="18">
        <v>1.6414884280483764E-4</v>
      </c>
      <c r="AP92" s="18">
        <v>0.36173303094366877</v>
      </c>
      <c r="AQ92" s="18">
        <v>0</v>
      </c>
      <c r="AR92" s="18">
        <v>1.9499398709473523E-2</v>
      </c>
      <c r="AS92" s="18">
        <v>3.6745426355596199E-3</v>
      </c>
      <c r="AT92" s="18">
        <v>1.1340263589187262E-5</v>
      </c>
      <c r="AU92" s="18">
        <v>0</v>
      </c>
      <c r="AV92" s="18">
        <v>0</v>
      </c>
      <c r="AW92" s="18">
        <v>7.346246994019229E-4</v>
      </c>
      <c r="AX92" s="18">
        <v>5.6402542970012601E-6</v>
      </c>
      <c r="AY92" s="16">
        <v>0.44576807226656945</v>
      </c>
    </row>
    <row r="93" spans="2:52" x14ac:dyDescent="0.25">
      <c r="B93" s="42"/>
      <c r="C93" s="42"/>
      <c r="D93" s="42"/>
      <c r="E93" s="42"/>
      <c r="F93" s="42"/>
      <c r="G93" s="42"/>
      <c r="H93" s="42"/>
      <c r="I93" s="42"/>
      <c r="J93" s="42"/>
      <c r="K93" s="42"/>
      <c r="L93" s="42"/>
      <c r="M93" s="42"/>
      <c r="N93" s="42"/>
      <c r="O93" s="42"/>
      <c r="P93" s="42"/>
      <c r="Q93" s="42"/>
      <c r="R93" s="42"/>
      <c r="S93" s="42"/>
      <c r="T93" s="42"/>
      <c r="U93" s="42"/>
      <c r="V93" s="42"/>
      <c r="W93" s="42"/>
      <c r="X93" s="42"/>
      <c r="Y93" s="3">
        <v>2021</v>
      </c>
      <c r="Z93" s="4">
        <v>29573.749669610028</v>
      </c>
      <c r="AA93" s="4">
        <v>2043.9554733589337</v>
      </c>
      <c r="AB93" s="4">
        <v>248160.02412796643</v>
      </c>
      <c r="AC93" s="4">
        <v>0</v>
      </c>
      <c r="AD93" s="4">
        <v>9299.2237959944177</v>
      </c>
      <c r="AE93" s="4">
        <v>2051.7992524444562</v>
      </c>
      <c r="AF93" s="4">
        <v>95.384273822397631</v>
      </c>
      <c r="AG93" s="4">
        <v>0</v>
      </c>
      <c r="AH93" s="4">
        <v>0</v>
      </c>
      <c r="AI93" s="4">
        <v>2241.2667209158667</v>
      </c>
      <c r="AJ93" s="4">
        <v>9672.3566108840314</v>
      </c>
      <c r="AK93" s="7">
        <v>303137.75992499659</v>
      </c>
      <c r="AM93" s="3">
        <v>2021</v>
      </c>
      <c r="AN93" s="18">
        <v>5.3528486901994153E-2</v>
      </c>
      <c r="AO93" s="18">
        <v>1.5738457144863789E-4</v>
      </c>
      <c r="AP93" s="18">
        <v>0.35486883450299195</v>
      </c>
      <c r="AQ93" s="18">
        <v>0</v>
      </c>
      <c r="AR93" s="18">
        <v>1.9416779286036343E-2</v>
      </c>
      <c r="AS93" s="18">
        <v>3.6398918738364651E-3</v>
      </c>
      <c r="AT93" s="18">
        <v>6.43843848301184E-5</v>
      </c>
      <c r="AU93" s="18">
        <v>0</v>
      </c>
      <c r="AV93" s="18">
        <v>0</v>
      </c>
      <c r="AW93" s="18">
        <v>1.1206333604579333E-3</v>
      </c>
      <c r="AX93" s="18">
        <v>3.8689426443536125E-5</v>
      </c>
      <c r="AY93" s="16">
        <v>0.43283508430803913</v>
      </c>
    </row>
    <row r="94" spans="2:52" x14ac:dyDescent="0.25">
      <c r="B94" s="42"/>
      <c r="C94" s="42"/>
      <c r="D94" s="42"/>
      <c r="E94" s="42"/>
      <c r="F94" s="42"/>
      <c r="G94" s="42"/>
      <c r="H94" s="42"/>
      <c r="I94" s="42"/>
      <c r="J94" s="42"/>
      <c r="K94" s="42"/>
      <c r="L94" s="42"/>
      <c r="M94" s="42"/>
      <c r="N94" s="42"/>
      <c r="O94" s="42"/>
      <c r="P94" s="42"/>
      <c r="Q94" s="42"/>
      <c r="R94" s="42"/>
      <c r="S94" s="42"/>
      <c r="T94" s="42"/>
      <c r="U94" s="42"/>
      <c r="V94" s="42"/>
      <c r="W94" s="42"/>
      <c r="X94" s="42"/>
      <c r="Y94" s="2">
        <v>2022</v>
      </c>
      <c r="Z94" s="4">
        <v>26396.331049495675</v>
      </c>
      <c r="AA94" s="4">
        <v>1955.7867392135872</v>
      </c>
      <c r="AB94" s="4">
        <v>242307.89119944474</v>
      </c>
      <c r="AC94" s="4">
        <v>0</v>
      </c>
      <c r="AD94" s="4">
        <v>9182.960467298497</v>
      </c>
      <c r="AE94" s="4">
        <v>2012.8016980970328</v>
      </c>
      <c r="AF94" s="4">
        <v>206.10910915416747</v>
      </c>
      <c r="AG94" s="4">
        <v>0</v>
      </c>
      <c r="AH94" s="4">
        <v>0</v>
      </c>
      <c r="AI94" s="4">
        <v>3187.4373093902559</v>
      </c>
      <c r="AJ94" s="4">
        <v>18300.422028996109</v>
      </c>
      <c r="AK94" s="7">
        <v>303549.73960109008</v>
      </c>
      <c r="AM94" s="2">
        <v>2022</v>
      </c>
      <c r="AN94" s="18">
        <v>4.7777359199587172E-2</v>
      </c>
      <c r="AO94" s="18">
        <v>1.5059557891944621E-4</v>
      </c>
      <c r="AP94" s="18">
        <v>0.34650028441520597</v>
      </c>
      <c r="AQ94" s="18">
        <v>0</v>
      </c>
      <c r="AR94" s="18">
        <v>1.9174021455719264E-2</v>
      </c>
      <c r="AS94" s="18">
        <v>3.5707102124241364E-3</v>
      </c>
      <c r="AT94" s="18">
        <v>1.3912364867906305E-4</v>
      </c>
      <c r="AU94" s="18">
        <v>0</v>
      </c>
      <c r="AV94" s="18">
        <v>0</v>
      </c>
      <c r="AW94" s="18">
        <v>1.5937186546951278E-3</v>
      </c>
      <c r="AX94" s="18">
        <v>7.3201688115984433E-5</v>
      </c>
      <c r="AY94" s="16">
        <v>0.41897901485334621</v>
      </c>
    </row>
    <row r="95" spans="2:52" x14ac:dyDescent="0.25">
      <c r="B95" s="42"/>
      <c r="C95" s="42"/>
      <c r="D95" s="42"/>
      <c r="E95" s="42"/>
      <c r="F95" s="42"/>
      <c r="G95" s="42"/>
      <c r="H95" s="42"/>
      <c r="I95" s="42"/>
      <c r="J95" s="42"/>
      <c r="K95" s="42"/>
      <c r="L95" s="42"/>
      <c r="M95" s="42"/>
      <c r="N95" s="42"/>
      <c r="O95" s="42"/>
      <c r="P95" s="42"/>
      <c r="Q95" s="42"/>
      <c r="R95" s="42"/>
      <c r="S95" s="42"/>
      <c r="T95" s="42"/>
      <c r="U95" s="42"/>
      <c r="V95" s="42"/>
      <c r="W95" s="42"/>
      <c r="X95" s="42"/>
      <c r="Y95" s="3">
        <v>2023</v>
      </c>
      <c r="Z95" s="4">
        <v>23485.002732911766</v>
      </c>
      <c r="AA95" s="4">
        <v>1864.3009541511251</v>
      </c>
      <c r="AB95" s="4">
        <v>235271.19171424606</v>
      </c>
      <c r="AC95" s="4">
        <v>0</v>
      </c>
      <c r="AD95" s="4">
        <v>8989.1213122943172</v>
      </c>
      <c r="AE95" s="4">
        <v>1954.1901764610989</v>
      </c>
      <c r="AF95" s="4">
        <v>349.15817751149063</v>
      </c>
      <c r="AG95" s="4">
        <v>0</v>
      </c>
      <c r="AH95" s="4">
        <v>0</v>
      </c>
      <c r="AI95" s="4">
        <v>4309.9907386876794</v>
      </c>
      <c r="AJ95" s="4">
        <v>27299.488485503174</v>
      </c>
      <c r="AK95" s="7">
        <v>303522.44429176673</v>
      </c>
      <c r="AM95" s="3">
        <v>2023</v>
      </c>
      <c r="AN95" s="18">
        <v>4.2507854946570292E-2</v>
      </c>
      <c r="AO95" s="18">
        <v>1.4355117346963661E-4</v>
      </c>
      <c r="AP95" s="18">
        <v>0.33643780415137181</v>
      </c>
      <c r="AQ95" s="18">
        <v>0</v>
      </c>
      <c r="AR95" s="18">
        <v>1.8769285300070535E-2</v>
      </c>
      <c r="AS95" s="18">
        <v>3.4667333730419893E-3</v>
      </c>
      <c r="AT95" s="18">
        <v>2.3568176982025619E-4</v>
      </c>
      <c r="AU95" s="18">
        <v>0</v>
      </c>
      <c r="AV95" s="18">
        <v>0</v>
      </c>
      <c r="AW95" s="18">
        <v>2.1549953693438396E-3</v>
      </c>
      <c r="AX95" s="18">
        <v>1.0919795394201269E-4</v>
      </c>
      <c r="AY95" s="16">
        <v>0.40382510403763033</v>
      </c>
    </row>
    <row r="96" spans="2:52" x14ac:dyDescent="0.25">
      <c r="B96" s="42"/>
      <c r="C96" s="42"/>
      <c r="D96" s="42"/>
      <c r="E96" s="42"/>
      <c r="F96" s="42"/>
      <c r="G96" s="42"/>
      <c r="H96" s="42"/>
      <c r="I96" s="42"/>
      <c r="J96" s="42"/>
      <c r="K96" s="42"/>
      <c r="L96" s="42"/>
      <c r="M96" s="42"/>
      <c r="N96" s="42"/>
      <c r="O96" s="42"/>
      <c r="P96" s="42"/>
      <c r="Q96" s="42"/>
      <c r="R96" s="42"/>
      <c r="S96" s="42"/>
      <c r="T96" s="42"/>
      <c r="U96" s="42"/>
      <c r="V96" s="42"/>
      <c r="W96" s="42"/>
      <c r="X96" s="42"/>
      <c r="Y96" s="3">
        <v>2024</v>
      </c>
      <c r="Z96" s="4">
        <v>20748.895841910031</v>
      </c>
      <c r="AA96" s="4">
        <v>1767.4418422174629</v>
      </c>
      <c r="AB96" s="4">
        <v>227048.54536195225</v>
      </c>
      <c r="AC96" s="4">
        <v>0</v>
      </c>
      <c r="AD96" s="4">
        <v>8716.4808651406565</v>
      </c>
      <c r="AE96" s="4">
        <v>1875.7102386129093</v>
      </c>
      <c r="AF96" s="4">
        <v>524.68769274675958</v>
      </c>
      <c r="AG96" s="4">
        <v>0</v>
      </c>
      <c r="AH96" s="4">
        <v>0</v>
      </c>
      <c r="AI96" s="4">
        <v>5610.850598527747</v>
      </c>
      <c r="AJ96" s="4">
        <v>36674.08951255869</v>
      </c>
      <c r="AK96" s="7">
        <v>302966.70195366652</v>
      </c>
      <c r="AM96" s="3">
        <v>2024</v>
      </c>
      <c r="AN96" s="18">
        <v>3.755550147385716E-2</v>
      </c>
      <c r="AO96" s="18">
        <v>1.3609302185074463E-4</v>
      </c>
      <c r="AP96" s="18">
        <v>0.32467941986759175</v>
      </c>
      <c r="AQ96" s="18">
        <v>0</v>
      </c>
      <c r="AR96" s="18">
        <v>1.820001204641369E-2</v>
      </c>
      <c r="AS96" s="18">
        <v>3.3275099632993012E-3</v>
      </c>
      <c r="AT96" s="18">
        <v>3.5416419260406271E-4</v>
      </c>
      <c r="AU96" s="18">
        <v>0</v>
      </c>
      <c r="AV96" s="18">
        <v>0</v>
      </c>
      <c r="AW96" s="18">
        <v>2.8054252992638735E-3</v>
      </c>
      <c r="AX96" s="18">
        <v>1.4669635805023476E-4</v>
      </c>
      <c r="AY96" s="16">
        <v>0.38720482222293084</v>
      </c>
      <c r="AZ96" s="11"/>
    </row>
    <row r="97" spans="2:52" x14ac:dyDescent="0.25">
      <c r="B97" s="42"/>
      <c r="C97" s="42"/>
      <c r="D97" s="42"/>
      <c r="E97" s="42"/>
      <c r="F97" s="42"/>
      <c r="G97" s="42"/>
      <c r="H97" s="42"/>
      <c r="I97" s="42"/>
      <c r="J97" s="42"/>
      <c r="K97" s="42"/>
      <c r="L97" s="42"/>
      <c r="M97" s="42"/>
      <c r="N97" s="42"/>
      <c r="O97" s="42"/>
      <c r="P97" s="42"/>
      <c r="Q97" s="42"/>
      <c r="R97" s="42"/>
      <c r="S97" s="42"/>
      <c r="T97" s="42"/>
      <c r="U97" s="42"/>
      <c r="V97" s="42"/>
      <c r="W97" s="42"/>
      <c r="X97" s="42"/>
      <c r="Y97" s="3">
        <v>2025</v>
      </c>
      <c r="Z97" s="4">
        <v>18142.647265333144</v>
      </c>
      <c r="AA97" s="4">
        <v>1665.0767636859737</v>
      </c>
      <c r="AB97" s="4">
        <v>217791.37026954576</v>
      </c>
      <c r="AC97" s="4">
        <v>0</v>
      </c>
      <c r="AD97" s="4">
        <v>8363.4200410678095</v>
      </c>
      <c r="AE97" s="4">
        <v>1776.9879936495449</v>
      </c>
      <c r="AF97" s="4">
        <v>732.82564029289335</v>
      </c>
      <c r="AG97" s="4">
        <v>0</v>
      </c>
      <c r="AH97" s="4">
        <v>0</v>
      </c>
      <c r="AI97" s="4">
        <v>7091.6228817325664</v>
      </c>
      <c r="AJ97" s="4">
        <v>46428.037630145816</v>
      </c>
      <c r="AK97" s="7">
        <v>301991.98848545353</v>
      </c>
      <c r="AM97" s="3">
        <v>2025</v>
      </c>
      <c r="AN97" s="18">
        <v>3.2838191550252992E-2</v>
      </c>
      <c r="AO97" s="18">
        <v>1.2821091080381997E-4</v>
      </c>
      <c r="AP97" s="18">
        <v>0.31144165948545044</v>
      </c>
      <c r="AQ97" s="18">
        <v>0</v>
      </c>
      <c r="AR97" s="18">
        <v>1.7462821045749585E-2</v>
      </c>
      <c r="AS97" s="18">
        <v>3.1523767007342928E-3</v>
      </c>
      <c r="AT97" s="18">
        <v>4.9465730719770295E-4</v>
      </c>
      <c r="AU97" s="18">
        <v>0</v>
      </c>
      <c r="AV97" s="18">
        <v>0</v>
      </c>
      <c r="AW97" s="18">
        <v>3.545811440866283E-3</v>
      </c>
      <c r="AX97" s="18">
        <v>1.8571215052058326E-4</v>
      </c>
      <c r="AY97" s="16">
        <v>0.36924944059157577</v>
      </c>
    </row>
    <row r="98" spans="2:52" x14ac:dyDescent="0.25">
      <c r="B98" s="42"/>
      <c r="C98" s="42"/>
      <c r="D98" s="42"/>
      <c r="E98" s="42"/>
      <c r="F98" s="42"/>
      <c r="G98" s="42"/>
      <c r="H98" s="42"/>
      <c r="I98" s="42"/>
      <c r="J98" s="42"/>
      <c r="K98" s="42"/>
      <c r="L98" s="42"/>
      <c r="M98" s="42"/>
      <c r="N98" s="42"/>
      <c r="O98" s="42"/>
      <c r="P98" s="42"/>
      <c r="Q98" s="42"/>
      <c r="R98" s="42"/>
      <c r="S98" s="42"/>
      <c r="T98" s="42"/>
      <c r="U98" s="42"/>
      <c r="V98" s="42"/>
      <c r="W98" s="42"/>
      <c r="X98" s="42"/>
      <c r="Y98" s="2">
        <v>2026</v>
      </c>
      <c r="Z98" s="4">
        <v>15669.25359007519</v>
      </c>
      <c r="AA98" s="4">
        <v>1558.6368324292048</v>
      </c>
      <c r="AB98" s="4">
        <v>203063.49060575364</v>
      </c>
      <c r="AC98" s="4">
        <v>0</v>
      </c>
      <c r="AD98" s="4">
        <v>8295.109014924903</v>
      </c>
      <c r="AE98" s="4">
        <v>1772.8784416270241</v>
      </c>
      <c r="AF98" s="4">
        <v>863.11782074173811</v>
      </c>
      <c r="AG98" s="4">
        <v>0</v>
      </c>
      <c r="AH98" s="4">
        <v>0</v>
      </c>
      <c r="AI98" s="4">
        <v>8924.5204047764055</v>
      </c>
      <c r="AJ98" s="4">
        <v>57086.823324150915</v>
      </c>
      <c r="AK98" s="7">
        <v>297233.83003447903</v>
      </c>
      <c r="AM98" s="2">
        <v>2026</v>
      </c>
      <c r="AN98" s="18">
        <v>2.8361348998036093E-2</v>
      </c>
      <c r="AO98" s="18">
        <v>1.2001503609704877E-4</v>
      </c>
      <c r="AP98" s="18">
        <v>0.29038079156622776</v>
      </c>
      <c r="AQ98" s="18">
        <v>0</v>
      </c>
      <c r="AR98" s="18">
        <v>1.7320187623163199E-2</v>
      </c>
      <c r="AS98" s="18">
        <v>3.1450863554463408E-3</v>
      </c>
      <c r="AT98" s="18">
        <v>5.8260452900067326E-4</v>
      </c>
      <c r="AU98" s="18">
        <v>0</v>
      </c>
      <c r="AV98" s="18">
        <v>0</v>
      </c>
      <c r="AW98" s="18">
        <v>4.4622602023882026E-3</v>
      </c>
      <c r="AX98" s="18">
        <v>2.2834729329660367E-4</v>
      </c>
      <c r="AY98" s="16">
        <v>0.34460064160365594</v>
      </c>
    </row>
    <row r="99" spans="2:52" x14ac:dyDescent="0.25">
      <c r="B99" s="42"/>
      <c r="C99" s="42"/>
      <c r="D99" s="42"/>
      <c r="E99" s="42"/>
      <c r="F99" s="42"/>
      <c r="G99" s="42"/>
      <c r="H99" s="42"/>
      <c r="I99" s="42"/>
      <c r="J99" s="42"/>
      <c r="K99" s="42"/>
      <c r="L99" s="42"/>
      <c r="M99" s="42"/>
      <c r="N99" s="42"/>
      <c r="O99" s="42"/>
      <c r="P99" s="42"/>
      <c r="Q99" s="42"/>
      <c r="R99" s="42"/>
      <c r="S99" s="42"/>
      <c r="T99" s="42"/>
      <c r="U99" s="42"/>
      <c r="V99" s="42"/>
      <c r="W99" s="42"/>
      <c r="X99" s="42"/>
      <c r="Y99" s="3">
        <v>2027</v>
      </c>
      <c r="Z99" s="4">
        <v>13352.958996300489</v>
      </c>
      <c r="AA99" s="4">
        <v>1449.7387167163413</v>
      </c>
      <c r="AB99" s="4">
        <v>186449.72264180996</v>
      </c>
      <c r="AC99" s="4">
        <v>0</v>
      </c>
      <c r="AD99" s="4">
        <v>8192.7991961696043</v>
      </c>
      <c r="AE99" s="4">
        <v>1766.0164665345687</v>
      </c>
      <c r="AF99" s="4">
        <v>1136.8492306588544</v>
      </c>
      <c r="AG99" s="4">
        <v>0</v>
      </c>
      <c r="AH99" s="4">
        <v>0</v>
      </c>
      <c r="AI99" s="4">
        <v>11016.810194000152</v>
      </c>
      <c r="AJ99" s="4">
        <v>68463.538311427779</v>
      </c>
      <c r="AK99" s="7">
        <v>291828.43375361775</v>
      </c>
      <c r="AM99" s="3">
        <v>2027</v>
      </c>
      <c r="AN99" s="18">
        <v>2.4168855783303887E-2</v>
      </c>
      <c r="AO99" s="18">
        <v>1.1162988118715827E-4</v>
      </c>
      <c r="AP99" s="18">
        <v>0.26662310337778827</v>
      </c>
      <c r="AQ99" s="18">
        <v>0</v>
      </c>
      <c r="AR99" s="18">
        <v>1.7106564721602133E-2</v>
      </c>
      <c r="AS99" s="18">
        <v>3.1329132116323247E-3</v>
      </c>
      <c r="AT99" s="18">
        <v>7.6737323069472668E-4</v>
      </c>
      <c r="AU99" s="18">
        <v>0</v>
      </c>
      <c r="AV99" s="18">
        <v>0</v>
      </c>
      <c r="AW99" s="18">
        <v>5.5084050970000764E-3</v>
      </c>
      <c r="AX99" s="18">
        <v>2.7385415324571112E-4</v>
      </c>
      <c r="AY99" s="16">
        <v>0.31769269945645429</v>
      </c>
    </row>
    <row r="100" spans="2:52" x14ac:dyDescent="0.25">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2">
        <v>2028</v>
      </c>
      <c r="Z100" s="4">
        <v>11210.28243345472</v>
      </c>
      <c r="AA100" s="4">
        <v>1338.9487528706177</v>
      </c>
      <c r="AB100" s="4">
        <v>168734.53293327076</v>
      </c>
      <c r="AC100" s="4">
        <v>0</v>
      </c>
      <c r="AD100" s="4">
        <v>8050.9569339011296</v>
      </c>
      <c r="AE100" s="4">
        <v>1754.7631870722043</v>
      </c>
      <c r="AF100" s="4">
        <v>1464.3183445214468</v>
      </c>
      <c r="AG100" s="4">
        <v>0</v>
      </c>
      <c r="AH100" s="4">
        <v>0</v>
      </c>
      <c r="AI100" s="4">
        <v>13369.215834295339</v>
      </c>
      <c r="AJ100" s="4">
        <v>80562.592832509516</v>
      </c>
      <c r="AK100" s="7">
        <v>286485.61125189578</v>
      </c>
      <c r="AM100" s="2">
        <v>2028</v>
      </c>
      <c r="AN100" s="18">
        <v>2.0290611204553045E-2</v>
      </c>
      <c r="AO100" s="18">
        <v>1.0309905397103756E-4</v>
      </c>
      <c r="AP100" s="18">
        <v>0.2412903820945772</v>
      </c>
      <c r="AQ100" s="18">
        <v>0</v>
      </c>
      <c r="AR100" s="18">
        <v>1.681039807798556E-2</v>
      </c>
      <c r="AS100" s="18">
        <v>3.1129498938660904E-3</v>
      </c>
      <c r="AT100" s="18">
        <v>9.8841488255197655E-4</v>
      </c>
      <c r="AU100" s="18">
        <v>0</v>
      </c>
      <c r="AV100" s="18">
        <v>0</v>
      </c>
      <c r="AW100" s="18">
        <v>6.684607917147669E-3</v>
      </c>
      <c r="AX100" s="18">
        <v>3.2225037133003806E-4</v>
      </c>
      <c r="AY100" s="16">
        <v>0.2896027134959826</v>
      </c>
    </row>
    <row r="101" spans="2:52" x14ac:dyDescent="0.25">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3">
        <v>2029</v>
      </c>
      <c r="Z101" s="4">
        <v>9241.955887407199</v>
      </c>
      <c r="AA101" s="4">
        <v>1225.4825668658932</v>
      </c>
      <c r="AB101" s="4">
        <v>149870.4807530723</v>
      </c>
      <c r="AC101" s="4">
        <v>0</v>
      </c>
      <c r="AD101" s="4">
        <v>7861.4303222416765</v>
      </c>
      <c r="AE101" s="4">
        <v>1736.7343754129231</v>
      </c>
      <c r="AF101" s="4">
        <v>1844.9016968469095</v>
      </c>
      <c r="AG101" s="4">
        <v>0</v>
      </c>
      <c r="AH101" s="4">
        <v>0</v>
      </c>
      <c r="AI101" s="4">
        <v>15981.909892097774</v>
      </c>
      <c r="AJ101" s="4">
        <v>93386.865665444013</v>
      </c>
      <c r="AK101" s="7">
        <v>281149.7611593887</v>
      </c>
      <c r="AL101" s="11"/>
      <c r="AM101" s="3">
        <v>2029</v>
      </c>
      <c r="AN101" s="18">
        <v>1.672794015620703E-2</v>
      </c>
      <c r="AO101" s="18">
        <v>9.4362157648673781E-5</v>
      </c>
      <c r="AP101" s="18">
        <v>0.21431478747689339</v>
      </c>
      <c r="AQ101" s="18">
        <v>0</v>
      </c>
      <c r="AR101" s="18">
        <v>1.6414666512840622E-2</v>
      </c>
      <c r="AS101" s="18">
        <v>3.0809667819825257E-3</v>
      </c>
      <c r="AT101" s="18">
        <v>1.2453086453716638E-3</v>
      </c>
      <c r="AU101" s="18">
        <v>0</v>
      </c>
      <c r="AV101" s="18">
        <v>0</v>
      </c>
      <c r="AW101" s="18">
        <v>7.9909549460488883E-3</v>
      </c>
      <c r="AX101" s="18">
        <v>3.7354746266177603E-4</v>
      </c>
      <c r="AY101" s="16">
        <v>0.26024253413965459</v>
      </c>
    </row>
    <row r="102" spans="2:52" x14ac:dyDescent="0.25">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6">
        <v>2030</v>
      </c>
      <c r="Z102" s="5">
        <v>7442.056803492208</v>
      </c>
      <c r="AA102" s="5">
        <v>1107.7934131515644</v>
      </c>
      <c r="AB102" s="5">
        <v>129745.4771966038</v>
      </c>
      <c r="AC102" s="5">
        <v>0</v>
      </c>
      <c r="AD102" s="5">
        <v>7614.2574028233294</v>
      </c>
      <c r="AE102" s="5">
        <v>1709.0277385615268</v>
      </c>
      <c r="AF102" s="5">
        <v>2277.8615338902932</v>
      </c>
      <c r="AG102" s="5">
        <v>0</v>
      </c>
      <c r="AH102" s="5">
        <v>0</v>
      </c>
      <c r="AI102" s="5">
        <v>18854.510331814854</v>
      </c>
      <c r="AJ102" s="5">
        <v>106937.68423572181</v>
      </c>
      <c r="AK102" s="8">
        <v>275688.66865605942</v>
      </c>
      <c r="AL102" s="11"/>
      <c r="AM102" s="6">
        <v>2030</v>
      </c>
      <c r="AN102" s="19">
        <v>1.3470122814320896E-2</v>
      </c>
      <c r="AO102" s="19">
        <v>8.5300092812670472E-5</v>
      </c>
      <c r="AP102" s="19">
        <v>0.18553603239114344</v>
      </c>
      <c r="AQ102" s="19">
        <v>0</v>
      </c>
      <c r="AR102" s="19">
        <v>1.589856945709511E-2</v>
      </c>
      <c r="AS102" s="19">
        <v>3.0318152082081484E-3</v>
      </c>
      <c r="AT102" s="19">
        <v>1.5375565353759478E-3</v>
      </c>
      <c r="AU102" s="19">
        <v>0</v>
      </c>
      <c r="AV102" s="19">
        <v>0</v>
      </c>
      <c r="AW102" s="19">
        <v>9.4272551659074274E-3</v>
      </c>
      <c r="AX102" s="19">
        <v>4.2775073694288726E-4</v>
      </c>
      <c r="AY102" s="17">
        <v>0.22941440240180655</v>
      </c>
      <c r="AZ102" s="11"/>
    </row>
    <row r="103" spans="2:52" x14ac:dyDescent="0.25">
      <c r="B103" s="42"/>
      <c r="C103" s="42"/>
      <c r="D103" s="42"/>
      <c r="E103" s="42"/>
      <c r="F103" s="42"/>
      <c r="G103" s="42"/>
      <c r="H103" s="42"/>
      <c r="I103" s="42"/>
      <c r="J103" s="42"/>
      <c r="K103" s="42"/>
      <c r="L103" s="42"/>
      <c r="M103" s="42"/>
      <c r="N103" s="42"/>
      <c r="O103" s="42"/>
      <c r="P103" s="42"/>
      <c r="Q103" s="42"/>
      <c r="R103" s="42"/>
      <c r="S103" s="42"/>
      <c r="T103" s="42"/>
      <c r="U103" s="42"/>
      <c r="V103" s="42"/>
      <c r="W103" s="42"/>
      <c r="X103" s="42">
        <v>1</v>
      </c>
    </row>
    <row r="104" spans="2:52" x14ac:dyDescent="0.25">
      <c r="B104" s="42"/>
      <c r="C104" s="42"/>
      <c r="D104" s="42"/>
      <c r="E104" s="42"/>
      <c r="F104" s="42"/>
      <c r="G104" s="42"/>
      <c r="H104" s="42"/>
      <c r="I104" s="42"/>
      <c r="J104" s="42"/>
      <c r="K104" s="42"/>
      <c r="L104" s="42"/>
      <c r="M104" s="42"/>
      <c r="N104" s="42"/>
      <c r="O104" s="42"/>
      <c r="P104" s="42"/>
      <c r="Q104" s="42"/>
      <c r="R104" s="42"/>
      <c r="S104" s="42"/>
      <c r="T104" s="42"/>
      <c r="U104" s="42"/>
      <c r="V104" s="42"/>
      <c r="W104" s="42"/>
      <c r="X104" s="42">
        <v>2</v>
      </c>
      <c r="AZ104" s="11"/>
    </row>
    <row r="105" spans="2:52" x14ac:dyDescent="0.25">
      <c r="B105" s="42"/>
      <c r="C105" s="42"/>
      <c r="D105" s="42"/>
      <c r="E105" s="42"/>
      <c r="F105" s="42"/>
      <c r="G105" s="42"/>
      <c r="H105" s="42"/>
      <c r="I105" s="42"/>
      <c r="J105" s="42"/>
      <c r="K105" s="42"/>
      <c r="L105" s="42"/>
      <c r="M105" s="42"/>
      <c r="N105" s="42"/>
      <c r="O105" s="42"/>
      <c r="P105" s="42"/>
      <c r="Q105" s="42"/>
      <c r="R105" s="42"/>
      <c r="S105" s="42"/>
      <c r="T105" s="42"/>
      <c r="U105" s="42"/>
      <c r="V105" s="42"/>
      <c r="W105" s="42"/>
      <c r="X105" s="42">
        <v>3</v>
      </c>
      <c r="AL105" s="11"/>
    </row>
    <row r="106" spans="2:52" x14ac:dyDescent="0.25">
      <c r="B106" s="42"/>
      <c r="C106" s="42"/>
      <c r="D106" s="42"/>
      <c r="E106" s="42"/>
      <c r="F106" s="42"/>
      <c r="G106" s="42"/>
      <c r="H106" s="42"/>
      <c r="I106" s="42"/>
      <c r="J106" s="42"/>
      <c r="K106" s="42"/>
      <c r="L106" s="42"/>
      <c r="M106" s="42"/>
      <c r="N106" s="42"/>
      <c r="O106" s="42"/>
      <c r="P106" s="42"/>
      <c r="Q106" s="42"/>
      <c r="R106" s="42"/>
      <c r="S106" s="42"/>
      <c r="T106" s="42"/>
      <c r="U106" s="42"/>
      <c r="V106" s="42"/>
      <c r="W106" s="42"/>
      <c r="X106" s="42">
        <v>4</v>
      </c>
    </row>
    <row r="107" spans="2:52" x14ac:dyDescent="0.25">
      <c r="B107" s="42"/>
      <c r="C107" s="42"/>
      <c r="D107" s="42"/>
      <c r="E107" s="42"/>
      <c r="F107" s="42"/>
      <c r="G107" s="42"/>
      <c r="H107" s="42"/>
      <c r="I107" s="42"/>
      <c r="J107" s="42"/>
      <c r="K107" s="42"/>
      <c r="L107" s="42"/>
      <c r="M107" s="42"/>
      <c r="N107" s="42"/>
      <c r="O107" s="42"/>
      <c r="P107" s="42"/>
      <c r="Q107" s="42"/>
      <c r="R107" s="42"/>
      <c r="S107" s="42"/>
      <c r="T107" s="42"/>
      <c r="U107" s="42"/>
      <c r="V107" s="42"/>
      <c r="W107" s="42"/>
      <c r="X107" s="42">
        <v>5</v>
      </c>
    </row>
    <row r="108" spans="2:52" x14ac:dyDescent="0.25">
      <c r="B108" s="42"/>
      <c r="C108" s="42"/>
      <c r="D108" s="42"/>
      <c r="E108" s="42"/>
      <c r="F108" s="42"/>
      <c r="G108" s="42"/>
      <c r="H108" s="42"/>
      <c r="I108" s="42"/>
      <c r="J108" s="42"/>
      <c r="K108" s="42"/>
      <c r="L108" s="42"/>
      <c r="M108" s="42"/>
      <c r="N108" s="42"/>
      <c r="O108" s="42"/>
      <c r="P108" s="42"/>
      <c r="Q108" s="42"/>
      <c r="R108" s="42"/>
      <c r="S108" s="42"/>
      <c r="T108" s="42"/>
      <c r="U108" s="42"/>
      <c r="V108" s="42"/>
      <c r="W108" s="42"/>
      <c r="X108" s="42">
        <v>6</v>
      </c>
    </row>
    <row r="109" spans="2:52" x14ac:dyDescent="0.25">
      <c r="B109" s="42" t="s">
        <v>160</v>
      </c>
      <c r="C109" s="42"/>
      <c r="D109" s="42"/>
      <c r="E109" s="42"/>
      <c r="F109" s="42"/>
      <c r="G109" s="42"/>
      <c r="H109" s="42"/>
      <c r="I109" s="42"/>
      <c r="J109" s="42"/>
      <c r="K109" s="42"/>
      <c r="L109" s="42"/>
      <c r="M109" s="42"/>
      <c r="N109" s="42"/>
      <c r="O109" s="42"/>
      <c r="P109" s="42"/>
      <c r="Q109" s="42"/>
      <c r="R109" s="42"/>
      <c r="S109" s="42"/>
      <c r="T109" s="42"/>
      <c r="U109" s="42"/>
      <c r="V109" s="42"/>
      <c r="W109" s="42"/>
      <c r="X109" s="42"/>
      <c r="Y109" s="33" t="s">
        <v>285</v>
      </c>
      <c r="AM109" s="33" t="s">
        <v>284</v>
      </c>
    </row>
    <row r="110" spans="2:52" ht="15.75" x14ac:dyDescent="0.25">
      <c r="C110" s="42"/>
      <c r="D110" s="42"/>
      <c r="E110" s="42"/>
      <c r="F110" s="42"/>
      <c r="G110" s="42"/>
      <c r="H110" s="42"/>
      <c r="I110" s="42"/>
      <c r="J110" s="42"/>
      <c r="K110" s="42"/>
      <c r="L110" s="42"/>
      <c r="M110" s="42"/>
      <c r="N110" s="42"/>
      <c r="O110" s="42"/>
      <c r="P110" s="42"/>
      <c r="Q110" s="42"/>
      <c r="R110" s="42"/>
      <c r="S110" s="42"/>
      <c r="T110" s="42"/>
      <c r="U110" s="42"/>
      <c r="V110" s="42"/>
      <c r="W110" s="42"/>
      <c r="X110" s="42"/>
      <c r="Y110" s="43"/>
      <c r="Z110" s="40" t="s">
        <v>1</v>
      </c>
      <c r="AA110" s="40" t="s">
        <v>2</v>
      </c>
      <c r="AB110" s="40" t="s">
        <v>3</v>
      </c>
      <c r="AC110" s="40" t="s">
        <v>4</v>
      </c>
      <c r="AD110" s="40" t="s">
        <v>5</v>
      </c>
      <c r="AE110" s="40" t="s">
        <v>6</v>
      </c>
      <c r="AF110" s="40" t="s">
        <v>7</v>
      </c>
      <c r="AG110" s="40" t="s">
        <v>8</v>
      </c>
      <c r="AH110" s="40" t="s">
        <v>15</v>
      </c>
      <c r="AI110" s="40" t="s">
        <v>16</v>
      </c>
      <c r="AJ110" s="40" t="s">
        <v>17</v>
      </c>
      <c r="AK110" s="40" t="s">
        <v>0</v>
      </c>
      <c r="AM110" s="39"/>
      <c r="AN110" s="40" t="s">
        <v>1</v>
      </c>
      <c r="AO110" s="40" t="s">
        <v>2</v>
      </c>
      <c r="AP110" s="40" t="s">
        <v>3</v>
      </c>
      <c r="AQ110" s="40" t="s">
        <v>4</v>
      </c>
      <c r="AR110" s="40" t="s">
        <v>5</v>
      </c>
      <c r="AS110" s="40" t="s">
        <v>6</v>
      </c>
      <c r="AT110" s="40" t="s">
        <v>7</v>
      </c>
      <c r="AU110" s="40" t="s">
        <v>8</v>
      </c>
      <c r="AV110" s="40" t="s">
        <v>15</v>
      </c>
      <c r="AW110" s="40" t="s">
        <v>16</v>
      </c>
      <c r="AX110" s="40" t="s">
        <v>17</v>
      </c>
      <c r="AY110" s="41" t="s">
        <v>0</v>
      </c>
    </row>
    <row r="111" spans="2:52" x14ac:dyDescent="0.25">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2">
        <v>2018</v>
      </c>
      <c r="Z111" s="4">
        <v>165817.97311860864</v>
      </c>
      <c r="AA111" s="4">
        <v>2315.1055612527075</v>
      </c>
      <c r="AB111" s="4">
        <v>248695.78301500223</v>
      </c>
      <c r="AC111" s="4">
        <v>0</v>
      </c>
      <c r="AD111" s="4">
        <v>718007.58840155206</v>
      </c>
      <c r="AE111" s="4">
        <v>101686.09370846696</v>
      </c>
      <c r="AF111" s="4">
        <v>39223.879761858407</v>
      </c>
      <c r="AG111" s="4">
        <v>0</v>
      </c>
      <c r="AH111" s="4">
        <v>76800</v>
      </c>
      <c r="AI111" s="4">
        <v>887.31371212567694</v>
      </c>
      <c r="AJ111" s="4">
        <v>993.08940237417232</v>
      </c>
      <c r="AK111" s="7">
        <v>1354426.8266812409</v>
      </c>
      <c r="AM111" s="2">
        <v>2018</v>
      </c>
      <c r="AN111" s="18">
        <v>0.30013053134468159</v>
      </c>
      <c r="AO111" s="18">
        <v>1.7826312821645848E-4</v>
      </c>
      <c r="AP111" s="18">
        <v>0.3556349697114532</v>
      </c>
      <c r="AQ111" s="18">
        <v>0</v>
      </c>
      <c r="AR111" s="18">
        <v>1.4991998445824406</v>
      </c>
      <c r="AS111" s="18">
        <v>0.18039113023882036</v>
      </c>
      <c r="AT111" s="18">
        <v>2.6476118839254423E-2</v>
      </c>
      <c r="AU111" s="18">
        <v>0</v>
      </c>
      <c r="AV111" s="18">
        <v>0.1152</v>
      </c>
      <c r="AW111" s="18">
        <v>4.4365685606283846E-4</v>
      </c>
      <c r="AX111" s="18">
        <v>3.9723576094966893E-6</v>
      </c>
      <c r="AY111" s="16">
        <v>2.4776584870585392</v>
      </c>
    </row>
    <row r="112" spans="2:52" x14ac:dyDescent="0.25">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3">
        <v>2019</v>
      </c>
      <c r="Z112" s="4">
        <v>135697.96761927029</v>
      </c>
      <c r="AA112" s="4">
        <v>2221.8063360249389</v>
      </c>
      <c r="AB112" s="4">
        <v>254784.93756616395</v>
      </c>
      <c r="AC112" s="4">
        <v>0</v>
      </c>
      <c r="AD112" s="4">
        <v>745716.14496009145</v>
      </c>
      <c r="AE112" s="4">
        <v>97045.860561425769</v>
      </c>
      <c r="AF112" s="4">
        <v>50661.165425503663</v>
      </c>
      <c r="AG112" s="4">
        <v>0</v>
      </c>
      <c r="AH112" s="4">
        <v>68357.142857142855</v>
      </c>
      <c r="AI112" s="4">
        <v>1616.4568465399893</v>
      </c>
      <c r="AJ112" s="4">
        <v>1645.8605736412337</v>
      </c>
      <c r="AK112" s="7">
        <v>1357747.342745804</v>
      </c>
      <c r="AM112" s="3">
        <v>2019</v>
      </c>
      <c r="AN112" s="18">
        <v>0.24561332139087921</v>
      </c>
      <c r="AO112" s="18">
        <v>1.710790878739203E-4</v>
      </c>
      <c r="AP112" s="18">
        <v>0.36434246071961446</v>
      </c>
      <c r="AQ112" s="18">
        <v>0</v>
      </c>
      <c r="AR112" s="18">
        <v>1.5570553106766711</v>
      </c>
      <c r="AS112" s="18">
        <v>0.17215935663596932</v>
      </c>
      <c r="AT112" s="18">
        <v>3.419628666221497E-2</v>
      </c>
      <c r="AU112" s="18">
        <v>0</v>
      </c>
      <c r="AV112" s="18">
        <v>0.10253571428571429</v>
      </c>
      <c r="AW112" s="18">
        <v>8.0822842326999471E-4</v>
      </c>
      <c r="AX112" s="18">
        <v>6.5834422945649352E-6</v>
      </c>
      <c r="AY112" s="16">
        <v>2.4768883413245013</v>
      </c>
    </row>
    <row r="113" spans="2:52" x14ac:dyDescent="0.25">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2">
        <v>2020</v>
      </c>
      <c r="Z113" s="4">
        <v>108934.34838123401</v>
      </c>
      <c r="AA113" s="4">
        <v>2131.80315330958</v>
      </c>
      <c r="AB113" s="4">
        <v>260490.24023452142</v>
      </c>
      <c r="AC113" s="4">
        <v>0</v>
      </c>
      <c r="AD113" s="4">
        <v>764637.24668430898</v>
      </c>
      <c r="AE113" s="4">
        <v>92010.738940032694</v>
      </c>
      <c r="AF113" s="4">
        <v>68086.09843868966</v>
      </c>
      <c r="AG113" s="4">
        <v>0</v>
      </c>
      <c r="AH113" s="4">
        <v>62142.857142857145</v>
      </c>
      <c r="AI113" s="4">
        <v>2548.6714959567398</v>
      </c>
      <c r="AJ113" s="4">
        <v>2302.4366702186712</v>
      </c>
      <c r="AK113" s="7">
        <v>1363284.4411411288</v>
      </c>
      <c r="AM113" s="2">
        <v>2020</v>
      </c>
      <c r="AN113" s="18">
        <v>0.19717117057003355</v>
      </c>
      <c r="AO113" s="18">
        <v>1.6414884280483764E-4</v>
      </c>
      <c r="AP113" s="18">
        <v>0.37250104353536562</v>
      </c>
      <c r="AQ113" s="18">
        <v>0</v>
      </c>
      <c r="AR113" s="18">
        <v>1.596562571076837</v>
      </c>
      <c r="AS113" s="18">
        <v>0.163227050879618</v>
      </c>
      <c r="AT113" s="18">
        <v>4.5958116446115527E-2</v>
      </c>
      <c r="AU113" s="18">
        <v>0</v>
      </c>
      <c r="AV113" s="18">
        <v>9.3214285714285722E-2</v>
      </c>
      <c r="AW113" s="18">
        <v>1.2743357479783699E-3</v>
      </c>
      <c r="AX113" s="18">
        <v>9.2097466808746852E-6</v>
      </c>
      <c r="AY113" s="16">
        <v>2.4700819325597192</v>
      </c>
    </row>
    <row r="114" spans="2:52" x14ac:dyDescent="0.25">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3">
        <v>2021</v>
      </c>
      <c r="Z114" s="4">
        <v>86022.863797211889</v>
      </c>
      <c r="AA114" s="4">
        <v>2043.9554733589337</v>
      </c>
      <c r="AB114" s="4">
        <v>255436.06246158932</v>
      </c>
      <c r="AC114" s="4">
        <v>0</v>
      </c>
      <c r="AD114" s="4">
        <v>763124.94619068818</v>
      </c>
      <c r="AE114" s="4">
        <v>82856.731498299996</v>
      </c>
      <c r="AF114" s="4">
        <v>93608.50655452373</v>
      </c>
      <c r="AG114" s="4">
        <v>0</v>
      </c>
      <c r="AH114" s="4">
        <v>55928.571428571428</v>
      </c>
      <c r="AI114" s="4">
        <v>11876.995973438359</v>
      </c>
      <c r="AJ114" s="4">
        <v>10996.035557962246</v>
      </c>
      <c r="AK114" s="7">
        <v>1361894.6689356442</v>
      </c>
      <c r="AM114" s="3">
        <v>2021</v>
      </c>
      <c r="AN114" s="18">
        <v>0.15570138347295354</v>
      </c>
      <c r="AO114" s="18">
        <v>1.5738457144863789E-4</v>
      </c>
      <c r="AP114" s="18">
        <v>0.36527356932007271</v>
      </c>
      <c r="AQ114" s="18">
        <v>0</v>
      </c>
      <c r="AR114" s="18">
        <v>1.5934048876461571</v>
      </c>
      <c r="AS114" s="18">
        <v>0.14698784167798418</v>
      </c>
      <c r="AT114" s="18">
        <v>6.3185741924303512E-2</v>
      </c>
      <c r="AU114" s="18">
        <v>0</v>
      </c>
      <c r="AV114" s="18">
        <v>8.389285714285713E-2</v>
      </c>
      <c r="AW114" s="18">
        <v>5.9384979867191795E-3</v>
      </c>
      <c r="AX114" s="18">
        <v>4.3984142231848984E-5</v>
      </c>
      <c r="AY114" s="16">
        <v>2.4145861478847279</v>
      </c>
    </row>
    <row r="115" spans="2:52" x14ac:dyDescent="0.25">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2">
        <v>2022</v>
      </c>
      <c r="Z115" s="4">
        <v>67036.607696375213</v>
      </c>
      <c r="AA115" s="4">
        <v>1955.7867392135872</v>
      </c>
      <c r="AB115" s="4">
        <v>249278.4888272617</v>
      </c>
      <c r="AC115" s="4">
        <v>0</v>
      </c>
      <c r="AD115" s="4">
        <v>754896.56543911877</v>
      </c>
      <c r="AE115" s="4">
        <v>73130.22340658796</v>
      </c>
      <c r="AF115" s="4">
        <v>121047.42650611849</v>
      </c>
      <c r="AG115" s="4">
        <v>0</v>
      </c>
      <c r="AH115" s="4">
        <v>49714.285714285717</v>
      </c>
      <c r="AI115" s="4">
        <v>22417.772398960362</v>
      </c>
      <c r="AJ115" s="4">
        <v>20106.766996369202</v>
      </c>
      <c r="AK115" s="7">
        <v>1359583.9237242909</v>
      </c>
      <c r="AM115" s="2">
        <v>2022</v>
      </c>
      <c r="AN115" s="18">
        <v>0.12133625993043913</v>
      </c>
      <c r="AO115" s="18">
        <v>1.5059557891944621E-4</v>
      </c>
      <c r="AP115" s="18">
        <v>0.35646823902298419</v>
      </c>
      <c r="AQ115" s="18">
        <v>0</v>
      </c>
      <c r="AR115" s="18">
        <v>1.5762240286368798</v>
      </c>
      <c r="AS115" s="18">
        <v>0.12973301632328704</v>
      </c>
      <c r="AT115" s="18">
        <v>8.1707012891629974E-2</v>
      </c>
      <c r="AU115" s="18">
        <v>0</v>
      </c>
      <c r="AV115" s="18">
        <v>7.457142857142858E-2</v>
      </c>
      <c r="AW115" s="18">
        <v>1.1208886199480182E-2</v>
      </c>
      <c r="AX115" s="18">
        <v>8.0427067985476807E-5</v>
      </c>
      <c r="AY115" s="16">
        <v>2.3514798942230346</v>
      </c>
    </row>
    <row r="116" spans="2:52" x14ac:dyDescent="0.25">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3">
        <v>2023</v>
      </c>
      <c r="Z116" s="4">
        <v>51749.722184704013</v>
      </c>
      <c r="AA116" s="4">
        <v>1864.3009541511251</v>
      </c>
      <c r="AB116" s="4">
        <v>241891.62923244879</v>
      </c>
      <c r="AC116" s="4">
        <v>0</v>
      </c>
      <c r="AD116" s="4">
        <v>740429.37966598617</v>
      </c>
      <c r="AE116" s="4">
        <v>62919.979270223695</v>
      </c>
      <c r="AF116" s="4">
        <v>150384.16726383945</v>
      </c>
      <c r="AG116" s="4">
        <v>0</v>
      </c>
      <c r="AH116" s="4">
        <v>43500</v>
      </c>
      <c r="AI116" s="4">
        <v>34205.099121861247</v>
      </c>
      <c r="AJ116" s="4">
        <v>29640.066127738515</v>
      </c>
      <c r="AK116" s="7">
        <v>1356584.343820953</v>
      </c>
      <c r="AM116" s="3">
        <v>2023</v>
      </c>
      <c r="AN116" s="18">
        <v>9.3666997154314272E-2</v>
      </c>
      <c r="AO116" s="18">
        <v>1.4355117346963661E-4</v>
      </c>
      <c r="AP116" s="18">
        <v>0.34590502980240179</v>
      </c>
      <c r="AQ116" s="18">
        <v>0</v>
      </c>
      <c r="AR116" s="18">
        <v>1.5460165447425793</v>
      </c>
      <c r="AS116" s="18">
        <v>0.11162004322537683</v>
      </c>
      <c r="AT116" s="18">
        <v>0.10150931290309162</v>
      </c>
      <c r="AU116" s="18">
        <v>0</v>
      </c>
      <c r="AV116" s="18">
        <v>6.5250000000000002E-2</v>
      </c>
      <c r="AW116" s="18">
        <v>1.7102549560930623E-2</v>
      </c>
      <c r="AX116" s="18">
        <v>1.1856026451095406E-4</v>
      </c>
      <c r="AY116" s="16">
        <v>2.2813325888266744</v>
      </c>
    </row>
    <row r="117" spans="2:52" x14ac:dyDescent="0.25">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3">
        <v>2024</v>
      </c>
      <c r="Z117" s="4">
        <v>39721.426814780571</v>
      </c>
      <c r="AA117" s="4">
        <v>1767.4418422174629</v>
      </c>
      <c r="AB117" s="4">
        <v>233284.29500613397</v>
      </c>
      <c r="AC117" s="4">
        <v>0</v>
      </c>
      <c r="AD117" s="4">
        <v>720478.82925421174</v>
      </c>
      <c r="AE117" s="4">
        <v>52300.058205000416</v>
      </c>
      <c r="AF117" s="4">
        <v>181525.49853997078</v>
      </c>
      <c r="AG117" s="4">
        <v>0</v>
      </c>
      <c r="AH117" s="4">
        <v>37285.71428571429</v>
      </c>
      <c r="AI117" s="4">
        <v>47274.018011827146</v>
      </c>
      <c r="AJ117" s="4">
        <v>39600.810895664566</v>
      </c>
      <c r="AK117" s="7">
        <v>1353238.092855521</v>
      </c>
      <c r="AM117" s="3">
        <v>2024</v>
      </c>
      <c r="AN117" s="18">
        <v>7.1895782534752831E-2</v>
      </c>
      <c r="AO117" s="18">
        <v>1.3609302185074463E-4</v>
      </c>
      <c r="AP117" s="18">
        <v>0.33359654185877158</v>
      </c>
      <c r="AQ117" s="18">
        <v>0</v>
      </c>
      <c r="AR117" s="18">
        <v>1.5043597954827941</v>
      </c>
      <c r="AS117" s="18">
        <v>9.2780303255670743E-2</v>
      </c>
      <c r="AT117" s="18">
        <v>0.12252971151448028</v>
      </c>
      <c r="AU117" s="18">
        <v>0</v>
      </c>
      <c r="AV117" s="18">
        <v>5.5928571428571432E-2</v>
      </c>
      <c r="AW117" s="18">
        <v>2.3637009005913576E-2</v>
      </c>
      <c r="AX117" s="18">
        <v>1.5840324358265827E-4</v>
      </c>
      <c r="AY117" s="16">
        <v>2.205022211346388</v>
      </c>
    </row>
    <row r="118" spans="2:52" x14ac:dyDescent="0.25">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3">
        <v>2025</v>
      </c>
      <c r="Z118" s="4">
        <v>30407.734132023776</v>
      </c>
      <c r="AA118" s="4">
        <v>1665.0767636859737</v>
      </c>
      <c r="AB118" s="4">
        <v>223621.05527888733</v>
      </c>
      <c r="AC118" s="4">
        <v>0</v>
      </c>
      <c r="AD118" s="4">
        <v>695925.94914732652</v>
      </c>
      <c r="AE118" s="4">
        <v>41290.521467575883</v>
      </c>
      <c r="AF118" s="4">
        <v>214290.51416885789</v>
      </c>
      <c r="AG118" s="4">
        <v>0</v>
      </c>
      <c r="AH118" s="4">
        <v>31071.428571428565</v>
      </c>
      <c r="AI118" s="4">
        <v>61660.562454485836</v>
      </c>
      <c r="AJ118" s="4">
        <v>49993.45967257658</v>
      </c>
      <c r="AK118" s="7">
        <v>1349926.3016568483</v>
      </c>
      <c r="AM118" s="3">
        <v>2025</v>
      </c>
      <c r="AN118" s="18">
        <v>5.5037998778963038E-2</v>
      </c>
      <c r="AO118" s="18">
        <v>1.2821091080381997E-4</v>
      </c>
      <c r="AP118" s="18">
        <v>0.31977810904880888</v>
      </c>
      <c r="AQ118" s="18">
        <v>0</v>
      </c>
      <c r="AR118" s="18">
        <v>1.4530933818196177</v>
      </c>
      <c r="AS118" s="18">
        <v>7.3249385083479612E-2</v>
      </c>
      <c r="AT118" s="18">
        <v>0.14464609706397907</v>
      </c>
      <c r="AU118" s="18">
        <v>0</v>
      </c>
      <c r="AV118" s="18">
        <v>4.6607142857142854E-2</v>
      </c>
      <c r="AW118" s="18">
        <v>3.0830281227242917E-2</v>
      </c>
      <c r="AX118" s="18">
        <v>1.9997383869030632E-4</v>
      </c>
      <c r="AY118" s="16">
        <v>2.1235705806287282</v>
      </c>
    </row>
    <row r="119" spans="2:52" x14ac:dyDescent="0.25">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2">
        <v>2026</v>
      </c>
      <c r="Z119" s="4">
        <v>23276.748107357242</v>
      </c>
      <c r="AA119" s="4">
        <v>1558.6368324292048</v>
      </c>
      <c r="AB119" s="4">
        <v>208471.34088441316</v>
      </c>
      <c r="AC119" s="4">
        <v>0</v>
      </c>
      <c r="AD119" s="4">
        <v>667649.91785820585</v>
      </c>
      <c r="AE119" s="4">
        <v>36248.587837477848</v>
      </c>
      <c r="AF119" s="4">
        <v>248659.35911313529</v>
      </c>
      <c r="AG119" s="4">
        <v>0</v>
      </c>
      <c r="AH119" s="4">
        <v>24857.142857142855</v>
      </c>
      <c r="AI119" s="4">
        <v>77780.459734868491</v>
      </c>
      <c r="AJ119" s="4">
        <v>61385.6079108255</v>
      </c>
      <c r="AK119" s="7">
        <v>1349887.8011358555</v>
      </c>
      <c r="AM119" s="2">
        <v>2026</v>
      </c>
      <c r="AN119" s="18">
        <v>4.2130914074316607E-2</v>
      </c>
      <c r="AO119" s="18">
        <v>1.2001503609704877E-4</v>
      </c>
      <c r="AP119" s="18">
        <v>0.29811401746471083</v>
      </c>
      <c r="AQ119" s="18">
        <v>0</v>
      </c>
      <c r="AR119" s="18">
        <v>1.3940530284879338</v>
      </c>
      <c r="AS119" s="18">
        <v>6.4304994823685693E-2</v>
      </c>
      <c r="AT119" s="18">
        <v>0.16784506740136632</v>
      </c>
      <c r="AU119" s="18">
        <v>0</v>
      </c>
      <c r="AV119" s="18">
        <v>3.7285714285714283E-2</v>
      </c>
      <c r="AW119" s="18">
        <v>3.8890229867434248E-2</v>
      </c>
      <c r="AX119" s="18">
        <v>2.4554243164330201E-4</v>
      </c>
      <c r="AY119" s="16">
        <v>2.0429895238729023</v>
      </c>
      <c r="AZ119" s="11"/>
    </row>
    <row r="120" spans="2:52" x14ac:dyDescent="0.25">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3">
        <v>2027</v>
      </c>
      <c r="Z120" s="4">
        <v>17860.45388561927</v>
      </c>
      <c r="AA120" s="4">
        <v>1449.7387167163413</v>
      </c>
      <c r="AB120" s="4">
        <v>191437.55050351549</v>
      </c>
      <c r="AC120" s="4">
        <v>0</v>
      </c>
      <c r="AD120" s="4">
        <v>636495.64224879886</v>
      </c>
      <c r="AE120" s="4">
        <v>31161.083813423687</v>
      </c>
      <c r="AF120" s="4">
        <v>284213.06292946381</v>
      </c>
      <c r="AG120" s="4">
        <v>0</v>
      </c>
      <c r="AH120" s="4">
        <v>18642.857142857145</v>
      </c>
      <c r="AI120" s="4">
        <v>95479.052345962482</v>
      </c>
      <c r="AJ120" s="4">
        <v>73593.712271022669</v>
      </c>
      <c r="AK120" s="7">
        <v>1350333.1538573797</v>
      </c>
      <c r="AL120" s="11"/>
      <c r="AM120" s="3">
        <v>2027</v>
      </c>
      <c r="AN120" s="18">
        <v>3.2327421532970878E-2</v>
      </c>
      <c r="AO120" s="18">
        <v>1.1162988118715827E-4</v>
      </c>
      <c r="AP120" s="18">
        <v>0.27375569722002713</v>
      </c>
      <c r="AQ120" s="18">
        <v>0</v>
      </c>
      <c r="AR120" s="18">
        <v>1.329002901015492</v>
      </c>
      <c r="AS120" s="18">
        <v>5.5279762685013625E-2</v>
      </c>
      <c r="AT120" s="18">
        <v>0.19184381747738805</v>
      </c>
      <c r="AU120" s="18">
        <v>0</v>
      </c>
      <c r="AV120" s="18">
        <v>2.7964285714285716E-2</v>
      </c>
      <c r="AW120" s="18">
        <v>4.7739526172981238E-2</v>
      </c>
      <c r="AX120" s="18">
        <v>2.9437484908409066E-4</v>
      </c>
      <c r="AY120" s="16">
        <v>1.9583194165484297</v>
      </c>
    </row>
    <row r="121" spans="2:52" x14ac:dyDescent="0.25">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2">
        <v>2028</v>
      </c>
      <c r="Z121" s="4">
        <v>13750.854131427957</v>
      </c>
      <c r="AA121" s="4">
        <v>1338.9487528706177</v>
      </c>
      <c r="AB121" s="4">
        <v>173319.46225785327</v>
      </c>
      <c r="AC121" s="4">
        <v>0</v>
      </c>
      <c r="AD121" s="4">
        <v>602672.40999209357</v>
      </c>
      <c r="AE121" s="4">
        <v>25924.046078782772</v>
      </c>
      <c r="AF121" s="4">
        <v>320669.8674214154</v>
      </c>
      <c r="AG121" s="4">
        <v>0</v>
      </c>
      <c r="AH121" s="4">
        <v>12428.571428571435</v>
      </c>
      <c r="AI121" s="4">
        <v>114804.36527685021</v>
      </c>
      <c r="AJ121" s="4">
        <v>86624.710426139136</v>
      </c>
      <c r="AK121" s="7">
        <v>1351533.2357660043</v>
      </c>
      <c r="AM121" s="2">
        <v>2028</v>
      </c>
      <c r="AN121" s="18">
        <v>2.4889045977884602E-2</v>
      </c>
      <c r="AO121" s="18">
        <v>1.0309905397103756E-4</v>
      </c>
      <c r="AP121" s="18">
        <v>0.24784683102873017</v>
      </c>
      <c r="AQ121" s="18">
        <v>0</v>
      </c>
      <c r="AR121" s="18">
        <v>1.2583799920634913</v>
      </c>
      <c r="AS121" s="18">
        <v>4.5989257743760635E-2</v>
      </c>
      <c r="AT121" s="18">
        <v>0.21645216050945537</v>
      </c>
      <c r="AU121" s="18">
        <v>0</v>
      </c>
      <c r="AV121" s="18">
        <v>1.8642857142857152E-2</v>
      </c>
      <c r="AW121" s="18">
        <v>5.7402182638425107E-2</v>
      </c>
      <c r="AX121" s="18">
        <v>3.4649884170455652E-4</v>
      </c>
      <c r="AY121" s="16">
        <v>1.8700519250002798</v>
      </c>
    </row>
    <row r="122" spans="2:52" x14ac:dyDescent="0.25">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3">
        <v>2029</v>
      </c>
      <c r="Z122" s="4">
        <v>10596.75737516869</v>
      </c>
      <c r="AA122" s="4">
        <v>1225.4825668658932</v>
      </c>
      <c r="AB122" s="4">
        <v>154075.41682322367</v>
      </c>
      <c r="AC122" s="4">
        <v>0</v>
      </c>
      <c r="AD122" s="4">
        <v>566234.59040962136</v>
      </c>
      <c r="AE122" s="4">
        <v>20443.92284752132</v>
      </c>
      <c r="AF122" s="4">
        <v>357933.46672498435</v>
      </c>
      <c r="AG122" s="4">
        <v>0</v>
      </c>
      <c r="AH122" s="4">
        <v>6214.2857142857101</v>
      </c>
      <c r="AI122" s="4">
        <v>135805.10314461199</v>
      </c>
      <c r="AJ122" s="4">
        <v>100483.45505474797</v>
      </c>
      <c r="AK122" s="7">
        <v>1353012.4806610309</v>
      </c>
      <c r="AM122" s="3">
        <v>2029</v>
      </c>
      <c r="AN122" s="18">
        <v>1.918013084905533E-2</v>
      </c>
      <c r="AO122" s="18">
        <v>9.4362157648673781E-5</v>
      </c>
      <c r="AP122" s="18">
        <v>0.22032784605720984</v>
      </c>
      <c r="AQ122" s="18">
        <v>0</v>
      </c>
      <c r="AR122" s="18">
        <v>1.1822978247752893</v>
      </c>
      <c r="AS122" s="18">
        <v>3.6267519131502821E-2</v>
      </c>
      <c r="AT122" s="18">
        <v>0.24160509003936442</v>
      </c>
      <c r="AU122" s="18">
        <v>0</v>
      </c>
      <c r="AV122" s="18">
        <v>9.3214285714285656E-3</v>
      </c>
      <c r="AW122" s="18">
        <v>6.7902551572305986E-2</v>
      </c>
      <c r="AX122" s="18">
        <v>4.0193382021899189E-4</v>
      </c>
      <c r="AY122" s="16">
        <v>1.7773986869740239</v>
      </c>
    </row>
    <row r="123" spans="2:52" x14ac:dyDescent="0.25">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6">
        <v>2030</v>
      </c>
      <c r="Z123" s="5">
        <v>8118.8837548338979</v>
      </c>
      <c r="AA123" s="5">
        <v>1107.7934131515644</v>
      </c>
      <c r="AB123" s="5">
        <v>133582.38874248118</v>
      </c>
      <c r="AC123" s="5">
        <v>0</v>
      </c>
      <c r="AD123" s="5">
        <v>527630.99849923712</v>
      </c>
      <c r="AE123" s="5">
        <v>14680.965735981088</v>
      </c>
      <c r="AF123" s="5">
        <v>396006.02209595119</v>
      </c>
      <c r="AG123" s="5">
        <v>0</v>
      </c>
      <c r="AH123" s="5">
        <v>0</v>
      </c>
      <c r="AI123" s="5">
        <v>158529.06206529561</v>
      </c>
      <c r="AJ123" s="5">
        <v>114952.98360112205</v>
      </c>
      <c r="AK123" s="8">
        <v>1354609.097908054</v>
      </c>
      <c r="AL123" s="11"/>
      <c r="AM123" s="6">
        <v>2030</v>
      </c>
      <c r="AN123" s="19">
        <v>1.4695179596249355E-2</v>
      </c>
      <c r="AO123" s="19">
        <v>8.5300092812670472E-5</v>
      </c>
      <c r="AP123" s="19">
        <v>0.19102281590174808</v>
      </c>
      <c r="AQ123" s="19">
        <v>0</v>
      </c>
      <c r="AR123" s="19">
        <v>1.1016935248664073</v>
      </c>
      <c r="AS123" s="19">
        <v>2.6044033215630449E-2</v>
      </c>
      <c r="AT123" s="19">
        <v>0.26730406491476705</v>
      </c>
      <c r="AU123" s="19">
        <v>0</v>
      </c>
      <c r="AV123" s="19">
        <v>0</v>
      </c>
      <c r="AW123" s="19">
        <v>7.92645310326478E-2</v>
      </c>
      <c r="AX123" s="19">
        <v>4.5981193440448821E-4</v>
      </c>
      <c r="AY123" s="17">
        <v>1.6805692615546672</v>
      </c>
      <c r="AZ123" s="11"/>
    </row>
    <row r="124" spans="2:52" x14ac:dyDescent="0.25">
      <c r="B124" s="42"/>
      <c r="C124" s="42"/>
      <c r="D124" s="42"/>
      <c r="E124" s="42"/>
      <c r="F124" s="42"/>
      <c r="G124" s="42"/>
      <c r="H124" s="42"/>
      <c r="I124" s="42"/>
      <c r="J124" s="42"/>
      <c r="K124" s="42"/>
      <c r="L124" s="42"/>
      <c r="M124" s="42"/>
      <c r="N124" s="42"/>
      <c r="O124" s="42"/>
      <c r="P124" s="42"/>
      <c r="Q124" s="42"/>
      <c r="R124" s="42"/>
      <c r="S124" s="42"/>
      <c r="T124" s="42"/>
      <c r="U124" s="42"/>
      <c r="V124" s="42"/>
      <c r="W124" s="42"/>
      <c r="X124" s="42">
        <v>1</v>
      </c>
    </row>
    <row r="125" spans="2:52" x14ac:dyDescent="0.25">
      <c r="B125" s="42"/>
      <c r="C125" s="42"/>
      <c r="D125" s="42"/>
      <c r="E125" s="42"/>
      <c r="F125" s="42"/>
      <c r="G125" s="42"/>
      <c r="H125" s="42"/>
      <c r="I125" s="42"/>
      <c r="J125" s="42"/>
      <c r="K125" s="42"/>
      <c r="L125" s="42"/>
      <c r="M125" s="42"/>
      <c r="N125" s="42"/>
      <c r="O125" s="42"/>
      <c r="P125" s="42"/>
      <c r="Q125" s="42"/>
      <c r="R125" s="42"/>
      <c r="S125" s="42"/>
      <c r="T125" s="42"/>
      <c r="U125" s="42"/>
      <c r="V125" s="42"/>
      <c r="W125" s="42"/>
      <c r="X125" s="42">
        <v>2</v>
      </c>
    </row>
    <row r="126" spans="2:52" x14ac:dyDescent="0.25">
      <c r="B126" s="42"/>
      <c r="C126" s="42"/>
      <c r="D126" s="42"/>
      <c r="E126" s="42"/>
      <c r="F126" s="42"/>
      <c r="G126" s="42"/>
      <c r="H126" s="42"/>
      <c r="I126" s="42"/>
      <c r="J126" s="42"/>
      <c r="K126" s="42"/>
      <c r="L126" s="42"/>
      <c r="M126" s="42"/>
      <c r="N126" s="42"/>
      <c r="O126" s="42"/>
      <c r="P126" s="42"/>
      <c r="Q126" s="42"/>
      <c r="R126" s="42"/>
      <c r="S126" s="42"/>
      <c r="T126" s="42"/>
      <c r="U126" s="42"/>
      <c r="V126" s="42"/>
      <c r="W126" s="42"/>
      <c r="X126" s="42">
        <v>3</v>
      </c>
    </row>
    <row r="127" spans="2:52" x14ac:dyDescent="0.25">
      <c r="B127" s="42"/>
      <c r="C127" s="42"/>
      <c r="D127" s="42"/>
      <c r="E127" s="42"/>
      <c r="F127" s="42"/>
      <c r="G127" s="42"/>
      <c r="H127" s="42"/>
      <c r="I127" s="42"/>
      <c r="J127" s="42"/>
      <c r="K127" s="42"/>
      <c r="L127" s="42"/>
      <c r="M127" s="42"/>
      <c r="N127" s="42"/>
      <c r="O127" s="42"/>
      <c r="P127" s="42"/>
      <c r="Q127" s="42"/>
      <c r="R127" s="42"/>
      <c r="S127" s="42"/>
      <c r="T127" s="42"/>
      <c r="U127" s="42"/>
      <c r="V127" s="42"/>
      <c r="W127" s="42"/>
      <c r="X127" s="42">
        <v>4</v>
      </c>
    </row>
    <row r="128" spans="2:52" x14ac:dyDescent="0.25">
      <c r="B128" s="42"/>
      <c r="C128" s="42"/>
      <c r="D128" s="42"/>
      <c r="E128" s="42"/>
      <c r="F128" s="42"/>
      <c r="G128" s="42"/>
      <c r="H128" s="42"/>
      <c r="I128" s="42"/>
      <c r="J128" s="42"/>
      <c r="K128" s="42"/>
      <c r="L128" s="42"/>
      <c r="M128" s="42"/>
      <c r="N128" s="42"/>
      <c r="O128" s="42"/>
      <c r="P128" s="42"/>
      <c r="Q128" s="42"/>
      <c r="R128" s="42"/>
      <c r="S128" s="42"/>
      <c r="T128" s="42"/>
      <c r="U128" s="42"/>
      <c r="V128" s="42"/>
      <c r="W128" s="42"/>
      <c r="X128" s="42">
        <v>5</v>
      </c>
    </row>
    <row r="129" spans="2:52" x14ac:dyDescent="0.25">
      <c r="B129" s="42"/>
      <c r="C129" s="42"/>
      <c r="D129" s="42"/>
      <c r="E129" s="42"/>
      <c r="F129" s="42"/>
      <c r="G129" s="42"/>
      <c r="H129" s="42"/>
      <c r="I129" s="42"/>
      <c r="J129" s="42"/>
      <c r="K129" s="42"/>
      <c r="L129" s="42"/>
      <c r="M129" s="42"/>
      <c r="N129" s="42"/>
      <c r="O129" s="42"/>
      <c r="P129" s="42"/>
      <c r="Q129" s="42"/>
      <c r="R129" s="42"/>
      <c r="S129" s="42"/>
      <c r="T129" s="42"/>
      <c r="U129" s="42"/>
      <c r="V129" s="42"/>
      <c r="W129" s="42"/>
      <c r="X129" s="42">
        <v>6</v>
      </c>
    </row>
    <row r="130" spans="2:52" x14ac:dyDescent="0.25">
      <c r="B130" s="42" t="s">
        <v>80</v>
      </c>
      <c r="C130" s="42"/>
      <c r="D130" s="42"/>
      <c r="E130" s="42"/>
      <c r="F130" s="42"/>
      <c r="G130" s="42"/>
      <c r="H130" s="42"/>
      <c r="I130" s="42"/>
      <c r="J130" s="42"/>
      <c r="K130" s="42"/>
      <c r="L130" s="42"/>
      <c r="M130" s="42"/>
      <c r="N130" s="42"/>
      <c r="O130" s="42"/>
      <c r="P130" s="42"/>
      <c r="Q130" s="42"/>
      <c r="R130" s="42"/>
      <c r="S130" s="42"/>
      <c r="T130" s="42"/>
      <c r="U130" s="42"/>
      <c r="V130" s="42"/>
      <c r="W130" s="42"/>
      <c r="X130" s="42"/>
      <c r="Y130" s="33" t="s">
        <v>285</v>
      </c>
      <c r="AM130" s="33" t="s">
        <v>284</v>
      </c>
    </row>
    <row r="131" spans="2:52" ht="15.75" x14ac:dyDescent="0.25">
      <c r="C131" s="42"/>
      <c r="D131" s="42"/>
      <c r="E131" s="42"/>
      <c r="F131" s="42"/>
      <c r="G131" s="42"/>
      <c r="H131" s="42"/>
      <c r="I131" s="42"/>
      <c r="J131" s="42"/>
      <c r="K131" s="42"/>
      <c r="L131" s="42"/>
      <c r="M131" s="42"/>
      <c r="N131" s="42"/>
      <c r="O131" s="42"/>
      <c r="P131" s="42"/>
      <c r="Q131" s="42"/>
      <c r="R131" s="42"/>
      <c r="S131" s="42"/>
      <c r="T131" s="42"/>
      <c r="U131" s="42"/>
      <c r="V131" s="42"/>
      <c r="W131" s="42"/>
      <c r="X131" s="42"/>
      <c r="Y131" s="43"/>
      <c r="Z131" s="40" t="s">
        <v>76</v>
      </c>
      <c r="AA131" s="40" t="s">
        <v>68</v>
      </c>
      <c r="AB131" s="40" t="s">
        <v>3</v>
      </c>
      <c r="AC131" s="40" t="s">
        <v>4</v>
      </c>
      <c r="AD131" s="40" t="s">
        <v>5</v>
      </c>
      <c r="AE131" s="40" t="s">
        <v>6</v>
      </c>
      <c r="AF131" s="40" t="s">
        <v>7</v>
      </c>
      <c r="AG131" s="40" t="s">
        <v>8</v>
      </c>
      <c r="AH131" s="40" t="s">
        <v>15</v>
      </c>
      <c r="AI131" s="40" t="s">
        <v>16</v>
      </c>
      <c r="AJ131" s="40" t="s">
        <v>17</v>
      </c>
      <c r="AK131" s="40" t="s">
        <v>0</v>
      </c>
      <c r="AM131" s="39"/>
      <c r="AN131" s="40" t="s">
        <v>1</v>
      </c>
      <c r="AO131" s="40" t="s">
        <v>2</v>
      </c>
      <c r="AP131" s="40" t="s">
        <v>3</v>
      </c>
      <c r="AQ131" s="40" t="s">
        <v>4</v>
      </c>
      <c r="AR131" s="40" t="s">
        <v>5</v>
      </c>
      <c r="AS131" s="40" t="s">
        <v>6</v>
      </c>
      <c r="AT131" s="40" t="s">
        <v>7</v>
      </c>
      <c r="AU131" s="40" t="s">
        <v>8</v>
      </c>
      <c r="AV131" s="40" t="s">
        <v>15</v>
      </c>
      <c r="AW131" s="40" t="s">
        <v>16</v>
      </c>
      <c r="AX131" s="40" t="s">
        <v>17</v>
      </c>
      <c r="AY131" s="41" t="s">
        <v>0</v>
      </c>
    </row>
    <row r="132" spans="2:52" x14ac:dyDescent="0.25">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2">
        <v>2018</v>
      </c>
      <c r="Z132" s="4">
        <v>0</v>
      </c>
      <c r="AA132" s="4">
        <v>0</v>
      </c>
      <c r="AB132" s="4">
        <v>638032.66377202352</v>
      </c>
      <c r="AC132" s="4">
        <v>0</v>
      </c>
      <c r="AD132" s="4">
        <v>0</v>
      </c>
      <c r="AE132" s="4">
        <v>0</v>
      </c>
      <c r="AF132" s="4">
        <v>0</v>
      </c>
      <c r="AG132" s="4">
        <v>0</v>
      </c>
      <c r="AH132" s="4">
        <v>0</v>
      </c>
      <c r="AI132" s="4">
        <v>0</v>
      </c>
      <c r="AJ132" s="4">
        <v>390.51202336555548</v>
      </c>
      <c r="AK132" s="7">
        <v>638423.17579538911</v>
      </c>
      <c r="AM132" s="2">
        <v>2018</v>
      </c>
      <c r="AN132" s="18">
        <v>0</v>
      </c>
      <c r="AO132" s="18">
        <v>0</v>
      </c>
      <c r="AP132" s="18">
        <v>0.91238670919399356</v>
      </c>
      <c r="AQ132" s="18">
        <v>0</v>
      </c>
      <c r="AR132" s="18">
        <v>0</v>
      </c>
      <c r="AS132" s="18">
        <v>0</v>
      </c>
      <c r="AT132" s="18">
        <v>0</v>
      </c>
      <c r="AU132" s="18">
        <v>0</v>
      </c>
      <c r="AV132" s="18">
        <v>0</v>
      </c>
      <c r="AW132" s="18">
        <v>0</v>
      </c>
      <c r="AX132" s="18">
        <v>1.562048093462222E-6</v>
      </c>
      <c r="AY132" s="16">
        <v>0.91238827124208699</v>
      </c>
    </row>
    <row r="133" spans="2:52" x14ac:dyDescent="0.25">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3">
        <v>2019</v>
      </c>
      <c r="Z133" s="4">
        <v>0</v>
      </c>
      <c r="AA133" s="4">
        <v>0</v>
      </c>
      <c r="AB133" s="4">
        <v>640207.03878920281</v>
      </c>
      <c r="AC133" s="4">
        <v>0</v>
      </c>
      <c r="AD133" s="4">
        <v>0</v>
      </c>
      <c r="AE133" s="4">
        <v>0</v>
      </c>
      <c r="AF133" s="4">
        <v>0</v>
      </c>
      <c r="AG133" s="4">
        <v>0</v>
      </c>
      <c r="AH133" s="4">
        <v>0</v>
      </c>
      <c r="AI133" s="4">
        <v>0</v>
      </c>
      <c r="AJ133" s="4">
        <v>1335.6532498163667</v>
      </c>
      <c r="AK133" s="7">
        <v>641542.6920390192</v>
      </c>
      <c r="AM133" s="3">
        <v>2019</v>
      </c>
      <c r="AN133" s="18">
        <v>0</v>
      </c>
      <c r="AO133" s="18">
        <v>0</v>
      </c>
      <c r="AP133" s="18">
        <v>0.91549606546855999</v>
      </c>
      <c r="AQ133" s="18">
        <v>0</v>
      </c>
      <c r="AR133" s="18">
        <v>0</v>
      </c>
      <c r="AS133" s="18">
        <v>0</v>
      </c>
      <c r="AT133" s="18">
        <v>0</v>
      </c>
      <c r="AU133" s="18">
        <v>0</v>
      </c>
      <c r="AV133" s="18">
        <v>0</v>
      </c>
      <c r="AW133" s="18">
        <v>0</v>
      </c>
      <c r="AX133" s="18">
        <v>5.3426129992654666E-6</v>
      </c>
      <c r="AY133" s="16">
        <v>0.91550140808155922</v>
      </c>
    </row>
    <row r="134" spans="2:52" x14ac:dyDescent="0.25">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2">
        <v>2020</v>
      </c>
      <c r="Z134" s="4">
        <v>0</v>
      </c>
      <c r="AA134" s="4">
        <v>0</v>
      </c>
      <c r="AB134" s="4">
        <v>640921.94796936726</v>
      </c>
      <c r="AC134" s="4">
        <v>0</v>
      </c>
      <c r="AD134" s="4">
        <v>0</v>
      </c>
      <c r="AE134" s="4">
        <v>0</v>
      </c>
      <c r="AF134" s="4">
        <v>0</v>
      </c>
      <c r="AG134" s="4">
        <v>0</v>
      </c>
      <c r="AH134" s="4">
        <v>0</v>
      </c>
      <c r="AI134" s="4">
        <v>0</v>
      </c>
      <c r="AJ134" s="4">
        <v>3224.548669867339</v>
      </c>
      <c r="AK134" s="7">
        <v>644146.4966392346</v>
      </c>
      <c r="AM134" s="2">
        <v>2020</v>
      </c>
      <c r="AN134" s="18">
        <v>0</v>
      </c>
      <c r="AO134" s="18">
        <v>0</v>
      </c>
      <c r="AP134" s="18">
        <v>0.91651838559619525</v>
      </c>
      <c r="AQ134" s="18">
        <v>0</v>
      </c>
      <c r="AR134" s="18">
        <v>0</v>
      </c>
      <c r="AS134" s="18">
        <v>0</v>
      </c>
      <c r="AT134" s="18">
        <v>0</v>
      </c>
      <c r="AU134" s="18">
        <v>0</v>
      </c>
      <c r="AV134" s="18">
        <v>0</v>
      </c>
      <c r="AW134" s="18">
        <v>0</v>
      </c>
      <c r="AX134" s="18">
        <v>1.2898194679469356E-5</v>
      </c>
      <c r="AY134" s="16">
        <v>0.91653128379087467</v>
      </c>
    </row>
    <row r="135" spans="2:52" x14ac:dyDescent="0.25">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3">
        <v>2021</v>
      </c>
      <c r="Z135" s="4">
        <v>0</v>
      </c>
      <c r="AA135" s="4">
        <v>0</v>
      </c>
      <c r="AB135" s="4">
        <v>635669.59764013893</v>
      </c>
      <c r="AC135" s="4">
        <v>0</v>
      </c>
      <c r="AD135" s="4">
        <v>0</v>
      </c>
      <c r="AE135" s="4">
        <v>0</v>
      </c>
      <c r="AF135" s="4">
        <v>0</v>
      </c>
      <c r="AG135" s="4">
        <v>0</v>
      </c>
      <c r="AH135" s="4">
        <v>0</v>
      </c>
      <c r="AI135" s="4">
        <v>0</v>
      </c>
      <c r="AJ135" s="4">
        <v>10498.359681882399</v>
      </c>
      <c r="AK135" s="7">
        <v>646167.95732202136</v>
      </c>
      <c r="AL135" s="11"/>
      <c r="AM135" s="3">
        <v>2021</v>
      </c>
      <c r="AN135" s="18">
        <v>0</v>
      </c>
      <c r="AO135" s="18">
        <v>0</v>
      </c>
      <c r="AP135" s="18">
        <v>0.90900752462539869</v>
      </c>
      <c r="AQ135" s="18">
        <v>0</v>
      </c>
      <c r="AR135" s="18">
        <v>0</v>
      </c>
      <c r="AS135" s="18">
        <v>0</v>
      </c>
      <c r="AT135" s="18">
        <v>0</v>
      </c>
      <c r="AU135" s="18">
        <v>0</v>
      </c>
      <c r="AV135" s="18">
        <v>0</v>
      </c>
      <c r="AW135" s="18">
        <v>0</v>
      </c>
      <c r="AX135" s="18">
        <v>4.1993438727529596E-5</v>
      </c>
      <c r="AY135" s="16">
        <v>0.90904951806412626</v>
      </c>
    </row>
    <row r="136" spans="2:52" x14ac:dyDescent="0.25">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2">
        <v>2022</v>
      </c>
      <c r="Z136" s="4">
        <v>0</v>
      </c>
      <c r="AA136" s="4">
        <v>0</v>
      </c>
      <c r="AB136" s="4">
        <v>624698.35432228539</v>
      </c>
      <c r="AC136" s="4">
        <v>0</v>
      </c>
      <c r="AD136" s="4">
        <v>0</v>
      </c>
      <c r="AE136" s="4">
        <v>0</v>
      </c>
      <c r="AF136" s="4">
        <v>0</v>
      </c>
      <c r="AG136" s="4">
        <v>0</v>
      </c>
      <c r="AH136" s="4">
        <v>0</v>
      </c>
      <c r="AI136" s="4">
        <v>0</v>
      </c>
      <c r="AJ136" s="4">
        <v>23163.505163523678</v>
      </c>
      <c r="AK136" s="7">
        <v>647861.85948580911</v>
      </c>
      <c r="AM136" s="2">
        <v>2022</v>
      </c>
      <c r="AN136" s="18">
        <v>0</v>
      </c>
      <c r="AO136" s="18">
        <v>0</v>
      </c>
      <c r="AP136" s="18">
        <v>0.89331864668086813</v>
      </c>
      <c r="AQ136" s="18">
        <v>0</v>
      </c>
      <c r="AR136" s="18">
        <v>0</v>
      </c>
      <c r="AS136" s="18">
        <v>0</v>
      </c>
      <c r="AT136" s="18">
        <v>0</v>
      </c>
      <c r="AU136" s="18">
        <v>0</v>
      </c>
      <c r="AV136" s="18">
        <v>0</v>
      </c>
      <c r="AW136" s="18">
        <v>0</v>
      </c>
      <c r="AX136" s="18">
        <v>9.2654020654094711E-5</v>
      </c>
      <c r="AY136" s="16">
        <v>0.89341130070152219</v>
      </c>
    </row>
    <row r="137" spans="2:52" x14ac:dyDescent="0.25">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3">
        <v>2023</v>
      </c>
      <c r="Z137" s="4">
        <v>0</v>
      </c>
      <c r="AA137" s="4">
        <v>0</v>
      </c>
      <c r="AB137" s="4">
        <v>608349.23760078067</v>
      </c>
      <c r="AC137" s="4">
        <v>0</v>
      </c>
      <c r="AD137" s="4">
        <v>0</v>
      </c>
      <c r="AE137" s="4">
        <v>0</v>
      </c>
      <c r="AF137" s="4">
        <v>0</v>
      </c>
      <c r="AG137" s="4">
        <v>0</v>
      </c>
      <c r="AH137" s="4">
        <v>0</v>
      </c>
      <c r="AI137" s="4">
        <v>0</v>
      </c>
      <c r="AJ137" s="4">
        <v>41235.834875697838</v>
      </c>
      <c r="AK137" s="7">
        <v>649585.07247647853</v>
      </c>
      <c r="AM137" s="3">
        <v>2023</v>
      </c>
      <c r="AN137" s="18">
        <v>0</v>
      </c>
      <c r="AO137" s="18">
        <v>0</v>
      </c>
      <c r="AP137" s="18">
        <v>0.86993940976911643</v>
      </c>
      <c r="AQ137" s="18">
        <v>0</v>
      </c>
      <c r="AR137" s="18">
        <v>0</v>
      </c>
      <c r="AS137" s="18">
        <v>0</v>
      </c>
      <c r="AT137" s="18">
        <v>0</v>
      </c>
      <c r="AU137" s="18">
        <v>0</v>
      </c>
      <c r="AV137" s="18">
        <v>0</v>
      </c>
      <c r="AW137" s="18">
        <v>0</v>
      </c>
      <c r="AX137" s="18">
        <v>1.6494333950279135E-4</v>
      </c>
      <c r="AY137" s="16">
        <v>0.87010435310861922</v>
      </c>
    </row>
    <row r="138" spans="2:52" x14ac:dyDescent="0.25">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3">
        <v>2024</v>
      </c>
      <c r="Z138" s="4">
        <v>0</v>
      </c>
      <c r="AA138" s="4">
        <v>0</v>
      </c>
      <c r="AB138" s="4">
        <v>586339.51154855639</v>
      </c>
      <c r="AC138" s="4">
        <v>0</v>
      </c>
      <c r="AD138" s="4">
        <v>0</v>
      </c>
      <c r="AE138" s="4">
        <v>0</v>
      </c>
      <c r="AF138" s="4">
        <v>0</v>
      </c>
      <c r="AG138" s="4">
        <v>0</v>
      </c>
      <c r="AH138" s="4">
        <v>0</v>
      </c>
      <c r="AI138" s="4">
        <v>0</v>
      </c>
      <c r="AJ138" s="4">
        <v>64889.137655267834</v>
      </c>
      <c r="AK138" s="7">
        <v>651228.64920382423</v>
      </c>
      <c r="AM138" s="3">
        <v>2024</v>
      </c>
      <c r="AN138" s="18">
        <v>0</v>
      </c>
      <c r="AO138" s="18">
        <v>0</v>
      </c>
      <c r="AP138" s="18">
        <v>0.83846550151443566</v>
      </c>
      <c r="AQ138" s="18">
        <v>0</v>
      </c>
      <c r="AR138" s="18">
        <v>0</v>
      </c>
      <c r="AS138" s="18">
        <v>0</v>
      </c>
      <c r="AT138" s="18">
        <v>0</v>
      </c>
      <c r="AU138" s="18">
        <v>0</v>
      </c>
      <c r="AV138" s="18">
        <v>0</v>
      </c>
      <c r="AW138" s="18">
        <v>0</v>
      </c>
      <c r="AX138" s="18">
        <v>2.5955655062107134E-4</v>
      </c>
      <c r="AY138" s="16">
        <v>0.83872505806505671</v>
      </c>
    </row>
    <row r="139" spans="2:52" x14ac:dyDescent="0.25">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3">
        <v>2025</v>
      </c>
      <c r="Z139" s="4">
        <v>0</v>
      </c>
      <c r="AA139" s="4">
        <v>0</v>
      </c>
      <c r="AB139" s="4">
        <v>558899.42003683117</v>
      </c>
      <c r="AC139" s="4">
        <v>0</v>
      </c>
      <c r="AD139" s="4">
        <v>0</v>
      </c>
      <c r="AE139" s="4">
        <v>0</v>
      </c>
      <c r="AF139" s="4">
        <v>0</v>
      </c>
      <c r="AG139" s="4">
        <v>0</v>
      </c>
      <c r="AH139" s="4">
        <v>0</v>
      </c>
      <c r="AI139" s="4">
        <v>0</v>
      </c>
      <c r="AJ139" s="4">
        <v>93933.740326934421</v>
      </c>
      <c r="AK139" s="7">
        <v>652833.16036376555</v>
      </c>
      <c r="AM139" s="3">
        <v>2025</v>
      </c>
      <c r="AN139" s="18">
        <v>0</v>
      </c>
      <c r="AO139" s="18">
        <v>0</v>
      </c>
      <c r="AP139" s="18">
        <v>0.79922617065266854</v>
      </c>
      <c r="AQ139" s="18">
        <v>0</v>
      </c>
      <c r="AR139" s="18">
        <v>0</v>
      </c>
      <c r="AS139" s="18">
        <v>0</v>
      </c>
      <c r="AT139" s="18">
        <v>0</v>
      </c>
      <c r="AU139" s="18">
        <v>0</v>
      </c>
      <c r="AV139" s="18">
        <v>0</v>
      </c>
      <c r="AW139" s="18">
        <v>0</v>
      </c>
      <c r="AX139" s="18">
        <v>3.7573496130773769E-4</v>
      </c>
      <c r="AY139" s="16">
        <v>0.79960190561397626</v>
      </c>
    </row>
    <row r="140" spans="2:52" x14ac:dyDescent="0.25">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2">
        <v>2026</v>
      </c>
      <c r="Z140" s="4">
        <v>0</v>
      </c>
      <c r="AA140" s="4">
        <v>0</v>
      </c>
      <c r="AB140" s="4">
        <v>529981.1632345682</v>
      </c>
      <c r="AC140" s="4">
        <v>0</v>
      </c>
      <c r="AD140" s="4">
        <v>0</v>
      </c>
      <c r="AE140" s="4">
        <v>0</v>
      </c>
      <c r="AF140" s="4">
        <v>0</v>
      </c>
      <c r="AG140" s="4">
        <v>0</v>
      </c>
      <c r="AH140" s="4">
        <v>0</v>
      </c>
      <c r="AI140" s="4">
        <v>0</v>
      </c>
      <c r="AJ140" s="4">
        <v>124575.75907564093</v>
      </c>
      <c r="AK140" s="7">
        <v>654556.92231020913</v>
      </c>
      <c r="AM140" s="2">
        <v>2026</v>
      </c>
      <c r="AN140" s="18">
        <v>0</v>
      </c>
      <c r="AO140" s="18">
        <v>0</v>
      </c>
      <c r="AP140" s="18">
        <v>0.75787306342543259</v>
      </c>
      <c r="AQ140" s="18">
        <v>0</v>
      </c>
      <c r="AR140" s="18">
        <v>0</v>
      </c>
      <c r="AS140" s="18">
        <v>0</v>
      </c>
      <c r="AT140" s="18">
        <v>0</v>
      </c>
      <c r="AU140" s="18">
        <v>0</v>
      </c>
      <c r="AV140" s="18">
        <v>0</v>
      </c>
      <c r="AW140" s="18">
        <v>0</v>
      </c>
      <c r="AX140" s="18">
        <v>4.9830303630256378E-4</v>
      </c>
      <c r="AY140" s="16">
        <v>0.7583713664617352</v>
      </c>
    </row>
    <row r="141" spans="2:52" x14ac:dyDescent="0.25">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3">
        <v>2027</v>
      </c>
      <c r="Z141" s="4">
        <v>0</v>
      </c>
      <c r="AA141" s="4">
        <v>0</v>
      </c>
      <c r="AB141" s="4">
        <v>499535.05918058881</v>
      </c>
      <c r="AC141" s="4">
        <v>0</v>
      </c>
      <c r="AD141" s="4">
        <v>0</v>
      </c>
      <c r="AE141" s="4">
        <v>0</v>
      </c>
      <c r="AF141" s="4">
        <v>0</v>
      </c>
      <c r="AG141" s="4">
        <v>0</v>
      </c>
      <c r="AH141" s="4">
        <v>0</v>
      </c>
      <c r="AI141" s="4">
        <v>0</v>
      </c>
      <c r="AJ141" s="4">
        <v>156759.58279552058</v>
      </c>
      <c r="AK141" s="7">
        <v>656294.64197610936</v>
      </c>
      <c r="AM141" s="3">
        <v>2027</v>
      </c>
      <c r="AN141" s="18">
        <v>0</v>
      </c>
      <c r="AO141" s="18">
        <v>0</v>
      </c>
      <c r="AP141" s="18">
        <v>0.71433513462824205</v>
      </c>
      <c r="AQ141" s="18">
        <v>0</v>
      </c>
      <c r="AR141" s="18">
        <v>0</v>
      </c>
      <c r="AS141" s="18">
        <v>0</v>
      </c>
      <c r="AT141" s="18">
        <v>0</v>
      </c>
      <c r="AU141" s="18">
        <v>0</v>
      </c>
      <c r="AV141" s="18">
        <v>0</v>
      </c>
      <c r="AW141" s="18">
        <v>0</v>
      </c>
      <c r="AX141" s="18">
        <v>6.2703833118208231E-4</v>
      </c>
      <c r="AY141" s="16">
        <v>0.7149621729594241</v>
      </c>
    </row>
    <row r="142" spans="2:52" x14ac:dyDescent="0.25">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2">
        <v>2028</v>
      </c>
      <c r="Z142" s="4">
        <v>0</v>
      </c>
      <c r="AA142" s="4">
        <v>0</v>
      </c>
      <c r="AB142" s="4">
        <v>467622.8995256201</v>
      </c>
      <c r="AC142" s="4">
        <v>0</v>
      </c>
      <c r="AD142" s="4">
        <v>0</v>
      </c>
      <c r="AE142" s="4">
        <v>0</v>
      </c>
      <c r="AF142" s="4">
        <v>0</v>
      </c>
      <c r="AG142" s="4">
        <v>0</v>
      </c>
      <c r="AH142" s="4">
        <v>0</v>
      </c>
      <c r="AI142" s="4">
        <v>0</v>
      </c>
      <c r="AJ142" s="4">
        <v>190414.43950168905</v>
      </c>
      <c r="AK142" s="7">
        <v>658037.33902730909</v>
      </c>
      <c r="AM142" s="2">
        <v>2028</v>
      </c>
      <c r="AN142" s="18">
        <v>0</v>
      </c>
      <c r="AO142" s="18">
        <v>0</v>
      </c>
      <c r="AP142" s="18">
        <v>0.66870074632163679</v>
      </c>
      <c r="AQ142" s="18">
        <v>0</v>
      </c>
      <c r="AR142" s="18">
        <v>0</v>
      </c>
      <c r="AS142" s="18">
        <v>0</v>
      </c>
      <c r="AT142" s="18">
        <v>0</v>
      </c>
      <c r="AU142" s="18">
        <v>0</v>
      </c>
      <c r="AV142" s="18">
        <v>0</v>
      </c>
      <c r="AW142" s="18">
        <v>0</v>
      </c>
      <c r="AX142" s="18">
        <v>7.6165775800675622E-4</v>
      </c>
      <c r="AY142" s="16">
        <v>0.66946240407964352</v>
      </c>
    </row>
    <row r="143" spans="2:52" x14ac:dyDescent="0.25">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3">
        <v>2029</v>
      </c>
      <c r="Z143" s="4">
        <v>0</v>
      </c>
      <c r="AA143" s="4">
        <v>0</v>
      </c>
      <c r="AB143" s="4">
        <v>434371.86352736712</v>
      </c>
      <c r="AC143" s="4">
        <v>0</v>
      </c>
      <c r="AD143" s="4">
        <v>0</v>
      </c>
      <c r="AE143" s="4">
        <v>0</v>
      </c>
      <c r="AF143" s="4">
        <v>0</v>
      </c>
      <c r="AG143" s="4">
        <v>0</v>
      </c>
      <c r="AH143" s="4">
        <v>0</v>
      </c>
      <c r="AI143" s="4">
        <v>0</v>
      </c>
      <c r="AJ143" s="4">
        <v>225286.73499171677</v>
      </c>
      <c r="AK143" s="7">
        <v>659658.59851908393</v>
      </c>
      <c r="AM143" s="3">
        <v>2029</v>
      </c>
      <c r="AN143" s="18">
        <v>0</v>
      </c>
      <c r="AO143" s="18">
        <v>0</v>
      </c>
      <c r="AP143" s="18">
        <v>0.62115176484413503</v>
      </c>
      <c r="AQ143" s="18">
        <v>0</v>
      </c>
      <c r="AR143" s="18">
        <v>0</v>
      </c>
      <c r="AS143" s="18">
        <v>0</v>
      </c>
      <c r="AT143" s="18">
        <v>0</v>
      </c>
      <c r="AU143" s="18">
        <v>0</v>
      </c>
      <c r="AV143" s="18">
        <v>0</v>
      </c>
      <c r="AW143" s="18">
        <v>0</v>
      </c>
      <c r="AX143" s="18">
        <v>9.0114693996686706E-4</v>
      </c>
      <c r="AY143" s="16">
        <v>0.62205291178410194</v>
      </c>
    </row>
    <row r="144" spans="2:52" x14ac:dyDescent="0.25">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6">
        <v>2030</v>
      </c>
      <c r="Z144" s="5">
        <v>0</v>
      </c>
      <c r="AA144" s="5">
        <v>0</v>
      </c>
      <c r="AB144" s="5">
        <v>399736.85427323513</v>
      </c>
      <c r="AC144" s="5">
        <v>0</v>
      </c>
      <c r="AD144" s="5">
        <v>0</v>
      </c>
      <c r="AE144" s="5">
        <v>0</v>
      </c>
      <c r="AF144" s="5">
        <v>0</v>
      </c>
      <c r="AG144" s="5">
        <v>0</v>
      </c>
      <c r="AH144" s="5">
        <v>0</v>
      </c>
      <c r="AI144" s="5">
        <v>0</v>
      </c>
      <c r="AJ144" s="5">
        <v>261401.23316061369</v>
      </c>
      <c r="AK144" s="8">
        <v>661138.08743384876</v>
      </c>
      <c r="AL144" s="11"/>
      <c r="AM144" s="6">
        <v>2030</v>
      </c>
      <c r="AN144" s="19">
        <v>0</v>
      </c>
      <c r="AO144" s="19">
        <v>0</v>
      </c>
      <c r="AP144" s="19">
        <v>0.57162370161072629</v>
      </c>
      <c r="AQ144" s="19">
        <v>0</v>
      </c>
      <c r="AR144" s="19">
        <v>0</v>
      </c>
      <c r="AS144" s="19">
        <v>0</v>
      </c>
      <c r="AT144" s="19">
        <v>0</v>
      </c>
      <c r="AU144" s="19">
        <v>0</v>
      </c>
      <c r="AV144" s="19">
        <v>0</v>
      </c>
      <c r="AW144" s="19">
        <v>0</v>
      </c>
      <c r="AX144" s="19">
        <v>1.0456049326424547E-3</v>
      </c>
      <c r="AY144" s="17">
        <v>0.57266930654336878</v>
      </c>
      <c r="AZ144" s="11"/>
    </row>
    <row r="145" spans="2:51" x14ac:dyDescent="0.25">
      <c r="B145" s="42"/>
      <c r="C145" s="42"/>
      <c r="D145" s="42"/>
      <c r="E145" s="42"/>
      <c r="F145" s="42"/>
      <c r="G145" s="42"/>
      <c r="H145" s="42"/>
      <c r="I145" s="42"/>
      <c r="J145" s="42"/>
      <c r="K145" s="42"/>
      <c r="L145" s="42"/>
      <c r="M145" s="42"/>
      <c r="N145" s="42"/>
      <c r="O145" s="42"/>
      <c r="P145" s="42"/>
      <c r="Q145" s="42"/>
      <c r="R145" s="42"/>
      <c r="S145" s="42"/>
      <c r="T145" s="42"/>
      <c r="U145" s="42"/>
      <c r="V145" s="42"/>
      <c r="W145" s="42"/>
      <c r="X145" s="42">
        <v>1</v>
      </c>
      <c r="Y145" s="33" t="s">
        <v>88</v>
      </c>
    </row>
    <row r="146" spans="2:51" x14ac:dyDescent="0.25">
      <c r="B146" s="42"/>
      <c r="C146" s="42"/>
      <c r="D146" s="42"/>
      <c r="E146" s="42"/>
      <c r="F146" s="42"/>
      <c r="G146" s="42"/>
      <c r="H146" s="42"/>
      <c r="I146" s="42"/>
      <c r="J146" s="42"/>
      <c r="K146" s="42"/>
      <c r="L146" s="42"/>
      <c r="M146" s="42"/>
      <c r="N146" s="42"/>
      <c r="O146" s="42"/>
      <c r="P146" s="42"/>
      <c r="Q146" s="42"/>
      <c r="R146" s="42"/>
      <c r="S146" s="42"/>
      <c r="T146" s="42"/>
      <c r="U146" s="42"/>
      <c r="V146" s="42"/>
      <c r="W146" s="42"/>
      <c r="X146" s="42">
        <v>2</v>
      </c>
    </row>
    <row r="147" spans="2:51" x14ac:dyDescent="0.25">
      <c r="B147" s="42"/>
      <c r="C147" s="42"/>
      <c r="D147" s="42"/>
      <c r="E147" s="42"/>
      <c r="F147" s="42"/>
      <c r="G147" s="42"/>
      <c r="H147" s="42"/>
      <c r="I147" s="42"/>
      <c r="J147" s="42"/>
      <c r="K147" s="42"/>
      <c r="L147" s="42"/>
      <c r="M147" s="42"/>
      <c r="N147" s="42"/>
      <c r="O147" s="42"/>
      <c r="P147" s="42"/>
      <c r="Q147" s="42"/>
      <c r="R147" s="42"/>
      <c r="S147" s="42"/>
      <c r="T147" s="42"/>
      <c r="U147" s="42"/>
      <c r="V147" s="42"/>
      <c r="W147" s="42"/>
      <c r="X147" s="42">
        <v>3</v>
      </c>
    </row>
    <row r="148" spans="2:51" x14ac:dyDescent="0.25">
      <c r="B148" s="42"/>
      <c r="C148" s="42"/>
      <c r="D148" s="42"/>
      <c r="E148" s="42"/>
      <c r="F148" s="42"/>
      <c r="G148" s="42"/>
      <c r="H148" s="42"/>
      <c r="I148" s="42"/>
      <c r="J148" s="42"/>
      <c r="K148" s="42"/>
      <c r="L148" s="42"/>
      <c r="M148" s="42"/>
      <c r="N148" s="42"/>
      <c r="O148" s="42"/>
      <c r="P148" s="42"/>
      <c r="Q148" s="42"/>
      <c r="R148" s="42"/>
      <c r="S148" s="42"/>
      <c r="T148" s="42"/>
      <c r="U148" s="42"/>
      <c r="V148" s="42"/>
      <c r="W148" s="42"/>
      <c r="X148" s="42">
        <v>4</v>
      </c>
    </row>
    <row r="149" spans="2:51" x14ac:dyDescent="0.25">
      <c r="B149" s="42"/>
      <c r="C149" s="42"/>
      <c r="D149" s="42"/>
      <c r="E149" s="42"/>
      <c r="F149" s="42"/>
      <c r="G149" s="42"/>
      <c r="H149" s="42"/>
      <c r="I149" s="42"/>
      <c r="J149" s="42"/>
      <c r="K149" s="42"/>
      <c r="L149" s="42"/>
      <c r="M149" s="42"/>
      <c r="N149" s="42"/>
      <c r="O149" s="42"/>
      <c r="P149" s="42"/>
      <c r="Q149" s="42"/>
      <c r="R149" s="42"/>
      <c r="S149" s="42"/>
      <c r="T149" s="42"/>
      <c r="U149" s="42"/>
      <c r="V149" s="42"/>
      <c r="W149" s="42"/>
      <c r="X149" s="42">
        <v>5</v>
      </c>
    </row>
    <row r="150" spans="2:51" x14ac:dyDescent="0.25">
      <c r="B150" s="42"/>
      <c r="C150" s="42"/>
      <c r="D150" s="42"/>
      <c r="E150" s="42"/>
      <c r="F150" s="42"/>
      <c r="G150" s="42"/>
      <c r="H150" s="42"/>
      <c r="I150" s="42"/>
      <c r="J150" s="42"/>
      <c r="K150" s="42"/>
      <c r="L150" s="42"/>
      <c r="M150" s="42"/>
      <c r="N150" s="42"/>
      <c r="O150" s="42"/>
      <c r="P150" s="42"/>
      <c r="Q150" s="42"/>
      <c r="R150" s="42"/>
      <c r="S150" s="42"/>
      <c r="T150" s="42"/>
      <c r="U150" s="42"/>
      <c r="V150" s="42"/>
      <c r="W150" s="42"/>
      <c r="X150" s="42">
        <v>6</v>
      </c>
    </row>
    <row r="151" spans="2:51" x14ac:dyDescent="0.25">
      <c r="B151" s="42" t="s">
        <v>81</v>
      </c>
      <c r="C151" s="42"/>
      <c r="D151" s="42"/>
      <c r="E151" s="42"/>
      <c r="F151" s="42"/>
      <c r="G151" s="42"/>
      <c r="H151" s="42"/>
      <c r="I151" s="42"/>
      <c r="J151" s="42"/>
      <c r="K151" s="42"/>
      <c r="L151" s="42"/>
      <c r="M151" s="42"/>
      <c r="N151" s="42"/>
      <c r="O151" s="42"/>
      <c r="P151" s="42"/>
      <c r="Q151" s="42"/>
      <c r="R151" s="42"/>
      <c r="S151" s="42"/>
      <c r="T151" s="42"/>
      <c r="U151" s="42"/>
      <c r="V151" s="42"/>
      <c r="W151" s="42"/>
      <c r="X151" s="42"/>
      <c r="Y151" s="33" t="s">
        <v>285</v>
      </c>
      <c r="AM151" s="33" t="s">
        <v>284</v>
      </c>
    </row>
    <row r="152" spans="2:51" ht="15.75" x14ac:dyDescent="0.25">
      <c r="C152" s="42"/>
      <c r="D152" s="42"/>
      <c r="E152" s="42"/>
      <c r="F152" s="42"/>
      <c r="G152" s="42"/>
      <c r="H152" s="42"/>
      <c r="I152" s="42"/>
      <c r="J152" s="42"/>
      <c r="K152" s="42"/>
      <c r="L152" s="42"/>
      <c r="M152" s="42"/>
      <c r="N152" s="42"/>
      <c r="O152" s="42"/>
      <c r="P152" s="42"/>
      <c r="Q152" s="42"/>
      <c r="R152" s="42"/>
      <c r="S152" s="42"/>
      <c r="T152" s="42"/>
      <c r="U152" s="42"/>
      <c r="V152" s="42"/>
      <c r="W152" s="42"/>
      <c r="X152" s="42"/>
      <c r="Y152" s="43"/>
      <c r="Z152" s="40" t="s">
        <v>1</v>
      </c>
      <c r="AA152" s="40" t="s">
        <v>2</v>
      </c>
      <c r="AB152" s="40" t="s">
        <v>3</v>
      </c>
      <c r="AC152" s="40" t="s">
        <v>4</v>
      </c>
      <c r="AD152" s="40" t="s">
        <v>5</v>
      </c>
      <c r="AE152" s="40" t="s">
        <v>6</v>
      </c>
      <c r="AF152" s="40" t="s">
        <v>7</v>
      </c>
      <c r="AG152" s="40" t="s">
        <v>8</v>
      </c>
      <c r="AH152" s="40" t="s">
        <v>15</v>
      </c>
      <c r="AI152" s="40" t="s">
        <v>16</v>
      </c>
      <c r="AJ152" s="40" t="s">
        <v>17</v>
      </c>
      <c r="AK152" s="40" t="s">
        <v>0</v>
      </c>
      <c r="AM152" s="39"/>
      <c r="AN152" s="40" t="s">
        <v>1</v>
      </c>
      <c r="AO152" s="40" t="s">
        <v>2</v>
      </c>
      <c r="AP152" s="40" t="s">
        <v>3</v>
      </c>
      <c r="AQ152" s="40" t="s">
        <v>4</v>
      </c>
      <c r="AR152" s="40" t="s">
        <v>5</v>
      </c>
      <c r="AS152" s="40" t="s">
        <v>6</v>
      </c>
      <c r="AT152" s="40" t="s">
        <v>7</v>
      </c>
      <c r="AU152" s="40" t="s">
        <v>8</v>
      </c>
      <c r="AV152" s="40" t="s">
        <v>15</v>
      </c>
      <c r="AW152" s="40" t="s">
        <v>16</v>
      </c>
      <c r="AX152" s="40" t="s">
        <v>17</v>
      </c>
      <c r="AY152" s="41" t="s">
        <v>0</v>
      </c>
    </row>
    <row r="153" spans="2:51" x14ac:dyDescent="0.25">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2">
        <v>2018</v>
      </c>
      <c r="Z153" s="4">
        <v>2262.6005217368961</v>
      </c>
      <c r="AA153" s="4">
        <v>0</v>
      </c>
      <c r="AB153" s="4">
        <v>21761.717732636647</v>
      </c>
      <c r="AC153" s="4">
        <v>0</v>
      </c>
      <c r="AD153" s="4">
        <v>8049.5570246763473</v>
      </c>
      <c r="AE153" s="4">
        <v>36853.321102663511</v>
      </c>
      <c r="AF153" s="4">
        <v>0</v>
      </c>
      <c r="AG153" s="4">
        <v>0</v>
      </c>
      <c r="AH153" s="4">
        <v>0</v>
      </c>
      <c r="AI153" s="4">
        <v>0</v>
      </c>
      <c r="AJ153" s="4">
        <v>0</v>
      </c>
      <c r="AK153" s="7">
        <v>68927.196381713409</v>
      </c>
      <c r="AM153" s="2">
        <v>2018</v>
      </c>
      <c r="AN153" s="18">
        <v>4.0953069443437819E-3</v>
      </c>
      <c r="AO153" s="18">
        <v>0</v>
      </c>
      <c r="AP153" s="18">
        <v>3.1119256357670405E-2</v>
      </c>
      <c r="AQ153" s="18">
        <v>0</v>
      </c>
      <c r="AR153" s="18">
        <v>1.6807475067524214E-2</v>
      </c>
      <c r="AS153" s="18">
        <v>6.537779163612506E-2</v>
      </c>
      <c r="AT153" s="18">
        <v>0</v>
      </c>
      <c r="AU153" s="18">
        <v>0</v>
      </c>
      <c r="AV153" s="18">
        <v>0</v>
      </c>
      <c r="AW153" s="18">
        <v>0</v>
      </c>
      <c r="AX153" s="18">
        <v>0</v>
      </c>
      <c r="AY153" s="16">
        <v>0.11739983000566347</v>
      </c>
    </row>
    <row r="154" spans="2:51" x14ac:dyDescent="0.25">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3">
        <v>2019</v>
      </c>
      <c r="Z154" s="4">
        <v>1706.2842859502343</v>
      </c>
      <c r="AA154" s="4">
        <v>0</v>
      </c>
      <c r="AB154" s="4">
        <v>21005.947591859745</v>
      </c>
      <c r="AC154" s="4">
        <v>0</v>
      </c>
      <c r="AD154" s="4">
        <v>8730.7854913279334</v>
      </c>
      <c r="AE154" s="4">
        <v>37627.634957583847</v>
      </c>
      <c r="AF154" s="4">
        <v>0</v>
      </c>
      <c r="AG154" s="4">
        <v>0</v>
      </c>
      <c r="AH154" s="4">
        <v>0</v>
      </c>
      <c r="AI154" s="4">
        <v>0</v>
      </c>
      <c r="AJ154" s="4">
        <v>0</v>
      </c>
      <c r="AK154" s="7">
        <v>69070.652326721756</v>
      </c>
      <c r="AM154" s="3">
        <v>2019</v>
      </c>
      <c r="AN154" s="18">
        <v>3.0883745575699243E-3</v>
      </c>
      <c r="AO154" s="18">
        <v>0</v>
      </c>
      <c r="AP154" s="18">
        <v>3.0038505056359438E-2</v>
      </c>
      <c r="AQ154" s="18">
        <v>0</v>
      </c>
      <c r="AR154" s="18">
        <v>1.8229880105892726E-2</v>
      </c>
      <c r="AS154" s="18">
        <v>6.6751424414753749E-2</v>
      </c>
      <c r="AT154" s="18">
        <v>0</v>
      </c>
      <c r="AU154" s="18">
        <v>0</v>
      </c>
      <c r="AV154" s="18">
        <v>0</v>
      </c>
      <c r="AW154" s="18">
        <v>0</v>
      </c>
      <c r="AX154" s="18">
        <v>0</v>
      </c>
      <c r="AY154" s="16">
        <v>0.11810818413457584</v>
      </c>
    </row>
    <row r="155" spans="2:51" x14ac:dyDescent="0.25">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2">
        <v>2020</v>
      </c>
      <c r="Z155" s="4">
        <v>1369.950971062256</v>
      </c>
      <c r="AA155" s="4">
        <v>0</v>
      </c>
      <c r="AB155" s="4">
        <v>20943.040506764606</v>
      </c>
      <c r="AC155" s="4">
        <v>0</v>
      </c>
      <c r="AD155" s="4">
        <v>9630.2571412038869</v>
      </c>
      <c r="AE155" s="4">
        <v>39266.391963319729</v>
      </c>
      <c r="AF155" s="4">
        <v>0</v>
      </c>
      <c r="AG155" s="4">
        <v>0</v>
      </c>
      <c r="AH155" s="4">
        <v>0</v>
      </c>
      <c r="AI155" s="4">
        <v>0</v>
      </c>
      <c r="AJ155" s="4">
        <v>0</v>
      </c>
      <c r="AK155" s="7">
        <v>71209.640582350476</v>
      </c>
      <c r="AM155" s="2">
        <v>2020</v>
      </c>
      <c r="AN155" s="18">
        <v>2.4796112576226832E-3</v>
      </c>
      <c r="AO155" s="18">
        <v>0</v>
      </c>
      <c r="AP155" s="18">
        <v>2.9948547924673385E-2</v>
      </c>
      <c r="AQ155" s="18">
        <v>0</v>
      </c>
      <c r="AR155" s="18">
        <v>2.0107976910833717E-2</v>
      </c>
      <c r="AS155" s="18">
        <v>6.9658579342929197E-2</v>
      </c>
      <c r="AT155" s="18">
        <v>0</v>
      </c>
      <c r="AU155" s="18">
        <v>0</v>
      </c>
      <c r="AV155" s="18">
        <v>0</v>
      </c>
      <c r="AW155" s="18">
        <v>0</v>
      </c>
      <c r="AX155" s="18">
        <v>0</v>
      </c>
      <c r="AY155" s="16">
        <v>0.12219471543605898</v>
      </c>
    </row>
    <row r="156" spans="2:51" x14ac:dyDescent="0.25">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3">
        <v>2021</v>
      </c>
      <c r="Z156" s="4">
        <v>1108.4972471325677</v>
      </c>
      <c r="AA156" s="4">
        <v>0</v>
      </c>
      <c r="AB156" s="4">
        <v>20470.514347980381</v>
      </c>
      <c r="AC156" s="4">
        <v>0</v>
      </c>
      <c r="AD156" s="4">
        <v>10451.206990835301</v>
      </c>
      <c r="AE156" s="4">
        <v>40299.91013270335</v>
      </c>
      <c r="AF156" s="4">
        <v>76.140068297150123</v>
      </c>
      <c r="AG156" s="4">
        <v>0</v>
      </c>
      <c r="AH156" s="4">
        <v>0</v>
      </c>
      <c r="AI156" s="4">
        <v>223.83523439601765</v>
      </c>
      <c r="AJ156" s="4">
        <v>29.840957738949857</v>
      </c>
      <c r="AK156" s="7">
        <v>72659.94497908371</v>
      </c>
      <c r="AM156" s="3">
        <v>2021</v>
      </c>
      <c r="AN156" s="18">
        <v>2.0063800173099476E-3</v>
      </c>
      <c r="AO156" s="18">
        <v>0</v>
      </c>
      <c r="AP156" s="18">
        <v>2.9272835517611943E-2</v>
      </c>
      <c r="AQ156" s="18">
        <v>0</v>
      </c>
      <c r="AR156" s="18">
        <v>2.1822120196864105E-2</v>
      </c>
      <c r="AS156" s="18">
        <v>7.149204057541575E-2</v>
      </c>
      <c r="AT156" s="18">
        <v>5.1394546100576336E-5</v>
      </c>
      <c r="AU156" s="18">
        <v>0</v>
      </c>
      <c r="AV156" s="18">
        <v>0</v>
      </c>
      <c r="AW156" s="18">
        <v>1.1191761719800883E-4</v>
      </c>
      <c r="AX156" s="18">
        <v>1.1936383095579942E-7</v>
      </c>
      <c r="AY156" s="16">
        <v>0.12475680783433128</v>
      </c>
    </row>
    <row r="157" spans="2:51" x14ac:dyDescent="0.25">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2">
        <v>2022</v>
      </c>
      <c r="Z157" s="4">
        <v>911.03841022078097</v>
      </c>
      <c r="AA157" s="4">
        <v>0</v>
      </c>
      <c r="AB157" s="4">
        <v>19937.519664997671</v>
      </c>
      <c r="AC157" s="4">
        <v>0</v>
      </c>
      <c r="AD157" s="4">
        <v>11181.260781231533</v>
      </c>
      <c r="AE157" s="4">
        <v>40991.849115467114</v>
      </c>
      <c r="AF157" s="4">
        <v>230.70440693981789</v>
      </c>
      <c r="AG157" s="4">
        <v>0</v>
      </c>
      <c r="AH157" s="4">
        <v>0</v>
      </c>
      <c r="AI157" s="4">
        <v>524.47567981663315</v>
      </c>
      <c r="AJ157" s="4">
        <v>73.023119755651166</v>
      </c>
      <c r="AK157" s="7">
        <v>73849.87117842921</v>
      </c>
      <c r="AM157" s="2">
        <v>2022</v>
      </c>
      <c r="AN157" s="18">
        <v>1.6489795224996135E-3</v>
      </c>
      <c r="AO157" s="18">
        <v>0</v>
      </c>
      <c r="AP157" s="18">
        <v>2.8510653120946673E-2</v>
      </c>
      <c r="AQ157" s="18">
        <v>0</v>
      </c>
      <c r="AR157" s="18">
        <v>2.3346472511211441E-2</v>
      </c>
      <c r="AS157" s="18">
        <v>7.2719540330838661E-2</v>
      </c>
      <c r="AT157" s="18">
        <v>1.557254746843771E-4</v>
      </c>
      <c r="AU157" s="18">
        <v>0</v>
      </c>
      <c r="AV157" s="18">
        <v>0</v>
      </c>
      <c r="AW157" s="18">
        <v>2.6223783990831658E-4</v>
      </c>
      <c r="AX157" s="18">
        <v>2.9209247902260467E-7</v>
      </c>
      <c r="AY157" s="16">
        <v>0.12664390089256808</v>
      </c>
    </row>
    <row r="158" spans="2:51" x14ac:dyDescent="0.25">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3">
        <v>2023</v>
      </c>
      <c r="Z158" s="4">
        <v>759.88279574253716</v>
      </c>
      <c r="AA158" s="4">
        <v>0</v>
      </c>
      <c r="AB158" s="4">
        <v>19357.53726358309</v>
      </c>
      <c r="AC158" s="4">
        <v>0</v>
      </c>
      <c r="AD158" s="4">
        <v>11805.753610037671</v>
      </c>
      <c r="AE158" s="4">
        <v>41334.267685155341</v>
      </c>
      <c r="AF158" s="4">
        <v>466.02861250793887</v>
      </c>
      <c r="AG158" s="4">
        <v>0</v>
      </c>
      <c r="AH158" s="4">
        <v>0</v>
      </c>
      <c r="AI158" s="4">
        <v>901.57939228782425</v>
      </c>
      <c r="AJ158" s="4">
        <v>129.75735593281505</v>
      </c>
      <c r="AK158" s="7">
        <v>74754.806715247221</v>
      </c>
      <c r="AM158" s="3">
        <v>2023</v>
      </c>
      <c r="AN158" s="18">
        <v>1.3753878602939923E-3</v>
      </c>
      <c r="AO158" s="18">
        <v>0</v>
      </c>
      <c r="AP158" s="18">
        <v>2.7681278286923818E-2</v>
      </c>
      <c r="AQ158" s="18">
        <v>0</v>
      </c>
      <c r="AR158" s="18">
        <v>2.4650413537758657E-2</v>
      </c>
      <c r="AS158" s="18">
        <v>7.3326990873465572E-2</v>
      </c>
      <c r="AT158" s="18">
        <v>3.1456931344285875E-4</v>
      </c>
      <c r="AU158" s="18">
        <v>0</v>
      </c>
      <c r="AV158" s="18">
        <v>0</v>
      </c>
      <c r="AW158" s="18">
        <v>4.5078969614391215E-4</v>
      </c>
      <c r="AX158" s="18">
        <v>5.190294237312602E-7</v>
      </c>
      <c r="AY158" s="16">
        <v>0.12779994859745253</v>
      </c>
    </row>
    <row r="159" spans="2:51" x14ac:dyDescent="0.25">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3">
        <v>2024</v>
      </c>
      <c r="Z159" s="4">
        <v>637.2785281454685</v>
      </c>
      <c r="AA159" s="4">
        <v>0</v>
      </c>
      <c r="AB159" s="4">
        <v>18741.434421495615</v>
      </c>
      <c r="AC159" s="4">
        <v>0</v>
      </c>
      <c r="AD159" s="4">
        <v>12308.678639420163</v>
      </c>
      <c r="AE159" s="4">
        <v>41315.832290384402</v>
      </c>
      <c r="AF159" s="4">
        <v>784.50070370895776</v>
      </c>
      <c r="AG159" s="4">
        <v>0</v>
      </c>
      <c r="AH159" s="4">
        <v>0</v>
      </c>
      <c r="AI159" s="4">
        <v>1354.8145895462494</v>
      </c>
      <c r="AJ159" s="4">
        <v>200.26045185056543</v>
      </c>
      <c r="AK159" s="7">
        <v>75342.799624551422</v>
      </c>
      <c r="AM159" s="3">
        <v>2024</v>
      </c>
      <c r="AN159" s="18">
        <v>1.1534741359432979E-3</v>
      </c>
      <c r="AO159" s="18">
        <v>0</v>
      </c>
      <c r="AP159" s="18">
        <v>2.6800251222738727E-2</v>
      </c>
      <c r="AQ159" s="18">
        <v>0</v>
      </c>
      <c r="AR159" s="18">
        <v>2.5700520999109296E-2</v>
      </c>
      <c r="AS159" s="18">
        <v>7.3294286483141929E-2</v>
      </c>
      <c r="AT159" s="18">
        <v>5.295379750035465E-4</v>
      </c>
      <c r="AU159" s="18">
        <v>0</v>
      </c>
      <c r="AV159" s="18">
        <v>0</v>
      </c>
      <c r="AW159" s="18">
        <v>6.7740729477312473E-4</v>
      </c>
      <c r="AX159" s="18">
        <v>8.0104180740226174E-7</v>
      </c>
      <c r="AY159" s="16">
        <v>0.12815627915251732</v>
      </c>
    </row>
    <row r="160" spans="2:51" x14ac:dyDescent="0.25">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3">
        <v>2025</v>
      </c>
      <c r="Z160" s="4">
        <v>529.4873968568794</v>
      </c>
      <c r="AA160" s="4">
        <v>0</v>
      </c>
      <c r="AB160" s="4">
        <v>18097.195813032289</v>
      </c>
      <c r="AC160" s="4">
        <v>0</v>
      </c>
      <c r="AD160" s="4">
        <v>12674.712835561588</v>
      </c>
      <c r="AE160" s="4">
        <v>40927.470656303842</v>
      </c>
      <c r="AF160" s="4">
        <v>1188.5621637149368</v>
      </c>
      <c r="AG160" s="4">
        <v>0</v>
      </c>
      <c r="AH160" s="4">
        <v>0</v>
      </c>
      <c r="AI160" s="4">
        <v>1883.8597310432592</v>
      </c>
      <c r="AJ160" s="4">
        <v>284.75521797361199</v>
      </c>
      <c r="AK160" s="7">
        <v>75586.043814486387</v>
      </c>
      <c r="AM160" s="3">
        <v>2025</v>
      </c>
      <c r="AN160" s="18">
        <v>9.5837218831095166E-4</v>
      </c>
      <c r="AO160" s="18">
        <v>0</v>
      </c>
      <c r="AP160" s="18">
        <v>2.5878990012636174E-2</v>
      </c>
      <c r="AQ160" s="18">
        <v>0</v>
      </c>
      <c r="AR160" s="18">
        <v>2.6464800400652595E-2</v>
      </c>
      <c r="AS160" s="18">
        <v>7.2605332944283008E-2</v>
      </c>
      <c r="AT160" s="18">
        <v>8.022794605075823E-4</v>
      </c>
      <c r="AU160" s="18">
        <v>0</v>
      </c>
      <c r="AV160" s="18">
        <v>0</v>
      </c>
      <c r="AW160" s="18">
        <v>9.4192986552162961E-4</v>
      </c>
      <c r="AX160" s="18">
        <v>1.139020871894448E-6</v>
      </c>
      <c r="AY160" s="16">
        <v>0.12765284389278386</v>
      </c>
    </row>
    <row r="161" spans="2:52" x14ac:dyDescent="0.25">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2">
        <v>2026</v>
      </c>
      <c r="Z161" s="4">
        <v>428.33107584746369</v>
      </c>
      <c r="AA161" s="4">
        <v>0</v>
      </c>
      <c r="AB161" s="4">
        <v>17059.848404514396</v>
      </c>
      <c r="AC161" s="4">
        <v>0</v>
      </c>
      <c r="AD161" s="4">
        <v>12891.594034546019</v>
      </c>
      <c r="AE161" s="4">
        <v>40155.549151303589</v>
      </c>
      <c r="AF161" s="4">
        <v>1680.7089457191391</v>
      </c>
      <c r="AG161" s="4">
        <v>0</v>
      </c>
      <c r="AH161" s="4">
        <v>0</v>
      </c>
      <c r="AI161" s="4">
        <v>2577.5089262095739</v>
      </c>
      <c r="AJ161" s="4">
        <v>436.48491543297132</v>
      </c>
      <c r="AK161" s="7">
        <v>75230.025453573136</v>
      </c>
      <c r="AM161" s="2">
        <v>2026</v>
      </c>
      <c r="AN161" s="18">
        <v>7.752792472839092E-4</v>
      </c>
      <c r="AO161" s="18">
        <v>0</v>
      </c>
      <c r="AP161" s="18">
        <v>2.4395583218455585E-2</v>
      </c>
      <c r="AQ161" s="18">
        <v>0</v>
      </c>
      <c r="AR161" s="18">
        <v>2.691764834413209E-2</v>
      </c>
      <c r="AS161" s="18">
        <v>7.1235944194412565E-2</v>
      </c>
      <c r="AT161" s="18">
        <v>1.1344785383604189E-3</v>
      </c>
      <c r="AU161" s="18">
        <v>0</v>
      </c>
      <c r="AV161" s="18">
        <v>0</v>
      </c>
      <c r="AW161" s="18">
        <v>1.288754463104787E-3</v>
      </c>
      <c r="AX161" s="18">
        <v>1.7459396617318852E-6</v>
      </c>
      <c r="AY161" s="16">
        <v>0.1257494339454111</v>
      </c>
    </row>
    <row r="162" spans="2:52" x14ac:dyDescent="0.25">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3">
        <v>2027</v>
      </c>
      <c r="Z162" s="4">
        <v>331.45848429929379</v>
      </c>
      <c r="AA162" s="4">
        <v>0</v>
      </c>
      <c r="AB162" s="4">
        <v>15964.771715418987</v>
      </c>
      <c r="AC162" s="4">
        <v>0</v>
      </c>
      <c r="AD162" s="4">
        <v>12951.320165559984</v>
      </c>
      <c r="AE162" s="4">
        <v>39030.805464039651</v>
      </c>
      <c r="AF162" s="4">
        <v>2263.4919591687149</v>
      </c>
      <c r="AG162" s="4">
        <v>0</v>
      </c>
      <c r="AH162" s="4">
        <v>0</v>
      </c>
      <c r="AI162" s="4">
        <v>3376.2997222578333</v>
      </c>
      <c r="AJ162" s="4">
        <v>621.08970780576601</v>
      </c>
      <c r="AK162" s="7">
        <v>74539.237218550217</v>
      </c>
      <c r="AM162" s="3">
        <v>2027</v>
      </c>
      <c r="AN162" s="18">
        <v>5.9993985658172186E-4</v>
      </c>
      <c r="AO162" s="18">
        <v>0</v>
      </c>
      <c r="AP162" s="18">
        <v>2.2829623553049152E-2</v>
      </c>
      <c r="AQ162" s="18">
        <v>0</v>
      </c>
      <c r="AR162" s="18">
        <v>2.7042356505689247E-2</v>
      </c>
      <c r="AS162" s="18">
        <v>6.9240648893206344E-2</v>
      </c>
      <c r="AT162" s="18">
        <v>1.5278570724388825E-3</v>
      </c>
      <c r="AU162" s="18">
        <v>0</v>
      </c>
      <c r="AV162" s="18">
        <v>0</v>
      </c>
      <c r="AW162" s="18">
        <v>1.6881498611289168E-3</v>
      </c>
      <c r="AX162" s="18">
        <v>2.4843588312230642E-6</v>
      </c>
      <c r="AY162" s="16">
        <v>0.12293106010092548</v>
      </c>
    </row>
    <row r="163" spans="2:52" x14ac:dyDescent="0.25">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2">
        <v>2028</v>
      </c>
      <c r="Z163" s="4">
        <v>241.52131424427159</v>
      </c>
      <c r="AA163" s="4">
        <v>0</v>
      </c>
      <c r="AB163" s="4">
        <v>14815.297050565805</v>
      </c>
      <c r="AC163" s="4">
        <v>0</v>
      </c>
      <c r="AD163" s="4">
        <v>12849.058198488385</v>
      </c>
      <c r="AE163" s="4">
        <v>37587.206724881275</v>
      </c>
      <c r="AF163" s="4">
        <v>2939.5136397080232</v>
      </c>
      <c r="AG163" s="4">
        <v>0</v>
      </c>
      <c r="AH163" s="4">
        <v>0</v>
      </c>
      <c r="AI163" s="4">
        <v>4279.5823005178609</v>
      </c>
      <c r="AJ163" s="4">
        <v>838.80225704018358</v>
      </c>
      <c r="AK163" s="7">
        <v>73550.981485445795</v>
      </c>
      <c r="AM163" s="2">
        <v>2028</v>
      </c>
      <c r="AN163" s="18">
        <v>4.3715357878213162E-4</v>
      </c>
      <c r="AO163" s="18">
        <v>0</v>
      </c>
      <c r="AP163" s="18">
        <v>2.11858747823091E-2</v>
      </c>
      <c r="AQ163" s="18">
        <v>0</v>
      </c>
      <c r="AR163" s="18">
        <v>2.682883351844375E-2</v>
      </c>
      <c r="AS163" s="18">
        <v>6.6679704729939379E-2</v>
      </c>
      <c r="AT163" s="18">
        <v>1.984171706802916E-3</v>
      </c>
      <c r="AU163" s="18">
        <v>0</v>
      </c>
      <c r="AV163" s="18">
        <v>0</v>
      </c>
      <c r="AW163" s="18">
        <v>2.1397911502589306E-3</v>
      </c>
      <c r="AX163" s="18">
        <v>3.3552090281607345E-6</v>
      </c>
      <c r="AY163" s="16">
        <v>0.11925888467556438</v>
      </c>
    </row>
    <row r="164" spans="2:52" x14ac:dyDescent="0.25">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3">
        <v>2029</v>
      </c>
      <c r="Z164" s="4">
        <v>163.78678287739211</v>
      </c>
      <c r="AA164" s="4">
        <v>0</v>
      </c>
      <c r="AB164" s="4">
        <v>13613.666837447048</v>
      </c>
      <c r="AC164" s="4">
        <v>0</v>
      </c>
      <c r="AD164" s="4">
        <v>12580.783849952042</v>
      </c>
      <c r="AE164" s="4">
        <v>35860.297358798183</v>
      </c>
      <c r="AF164" s="4">
        <v>3711.4028185437269</v>
      </c>
      <c r="AG164" s="4">
        <v>0</v>
      </c>
      <c r="AH164" s="4">
        <v>0</v>
      </c>
      <c r="AI164" s="4">
        <v>5286.716978472281</v>
      </c>
      <c r="AJ164" s="4">
        <v>1089.8584665841743</v>
      </c>
      <c r="AK164" s="7">
        <v>72306.513092674839</v>
      </c>
      <c r="AM164" s="3">
        <v>2029</v>
      </c>
      <c r="AN164" s="18">
        <v>2.9645407700807974E-4</v>
      </c>
      <c r="AO164" s="18">
        <v>0</v>
      </c>
      <c r="AP164" s="18">
        <v>1.946754357754928E-2</v>
      </c>
      <c r="AQ164" s="18">
        <v>0</v>
      </c>
      <c r="AR164" s="18">
        <v>2.6268676678699861E-2</v>
      </c>
      <c r="AS164" s="18">
        <v>6.3616167514507979E-2</v>
      </c>
      <c r="AT164" s="18">
        <v>2.5051969025170154E-3</v>
      </c>
      <c r="AU164" s="18">
        <v>0</v>
      </c>
      <c r="AV164" s="18">
        <v>0</v>
      </c>
      <c r="AW164" s="18">
        <v>2.6433584892361405E-3</v>
      </c>
      <c r="AX164" s="18">
        <v>4.3594338663366972E-6</v>
      </c>
      <c r="AY164" s="16">
        <v>0.1148017566733847</v>
      </c>
    </row>
    <row r="165" spans="2:52" x14ac:dyDescent="0.25">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6">
        <v>2030</v>
      </c>
      <c r="Z165" s="5">
        <v>102.77304706183952</v>
      </c>
      <c r="AA165" s="5">
        <v>0</v>
      </c>
      <c r="AB165" s="5">
        <v>12361.089319184415</v>
      </c>
      <c r="AC165" s="5">
        <v>0</v>
      </c>
      <c r="AD165" s="5">
        <v>12142.783815907289</v>
      </c>
      <c r="AE165" s="5">
        <v>33878.916556012293</v>
      </c>
      <c r="AF165" s="5">
        <v>4581.7004710965057</v>
      </c>
      <c r="AG165" s="5">
        <v>0</v>
      </c>
      <c r="AH165" s="5">
        <v>0</v>
      </c>
      <c r="AI165" s="5">
        <v>6397.062371029856</v>
      </c>
      <c r="AJ165" s="5">
        <v>1374.4856926424679</v>
      </c>
      <c r="AK165" s="8">
        <v>70838.811272934661</v>
      </c>
      <c r="AL165" s="11"/>
      <c r="AM165" s="6">
        <v>2030</v>
      </c>
      <c r="AN165" s="19">
        <v>1.8601921518192953E-4</v>
      </c>
      <c r="AO165" s="19">
        <v>0</v>
      </c>
      <c r="AP165" s="19">
        <v>1.7676357726433712E-2</v>
      </c>
      <c r="AQ165" s="19">
        <v>0</v>
      </c>
      <c r="AR165" s="19">
        <v>2.5354132607614422E-2</v>
      </c>
      <c r="AS165" s="19">
        <v>6.0101197970365811E-2</v>
      </c>
      <c r="AT165" s="19">
        <v>3.0926478179901414E-3</v>
      </c>
      <c r="AU165" s="19">
        <v>0</v>
      </c>
      <c r="AV165" s="19">
        <v>0</v>
      </c>
      <c r="AW165" s="19">
        <v>3.1985311855149278E-3</v>
      </c>
      <c r="AX165" s="19">
        <v>5.4979427705698722E-6</v>
      </c>
      <c r="AY165" s="17">
        <v>0.1096143844658715</v>
      </c>
      <c r="AZ165" s="11"/>
    </row>
    <row r="166" spans="2:52" x14ac:dyDescent="0.25">
      <c r="B166" s="42"/>
      <c r="C166" s="42"/>
      <c r="D166" s="42"/>
      <c r="E166" s="42"/>
      <c r="F166" s="42"/>
      <c r="G166" s="42"/>
      <c r="H166" s="42"/>
      <c r="I166" s="42"/>
      <c r="J166" s="42"/>
      <c r="K166" s="42"/>
      <c r="L166" s="42"/>
      <c r="M166" s="42"/>
      <c r="N166" s="42"/>
      <c r="O166" s="42"/>
      <c r="P166" s="42"/>
      <c r="Q166" s="42"/>
      <c r="R166" s="42"/>
      <c r="S166" s="42"/>
      <c r="T166" s="42"/>
      <c r="U166" s="42"/>
      <c r="V166" s="42"/>
      <c r="W166" s="42"/>
      <c r="X166" s="42">
        <v>1</v>
      </c>
    </row>
    <row r="167" spans="2:52" x14ac:dyDescent="0.25">
      <c r="B167" s="42"/>
      <c r="C167" s="42"/>
      <c r="D167" s="42"/>
      <c r="E167" s="42"/>
      <c r="F167" s="42"/>
      <c r="G167" s="42"/>
      <c r="H167" s="42"/>
      <c r="I167" s="42"/>
      <c r="J167" s="42"/>
      <c r="K167" s="42"/>
      <c r="L167" s="42"/>
      <c r="M167" s="42"/>
      <c r="N167" s="42"/>
      <c r="O167" s="42"/>
      <c r="P167" s="42"/>
      <c r="Q167" s="42"/>
      <c r="R167" s="42"/>
      <c r="S167" s="42"/>
      <c r="T167" s="42"/>
      <c r="U167" s="42"/>
      <c r="V167" s="42"/>
      <c r="W167" s="42"/>
      <c r="X167" s="42">
        <v>2</v>
      </c>
    </row>
    <row r="168" spans="2:52" x14ac:dyDescent="0.25">
      <c r="B168" s="42"/>
      <c r="C168" s="42"/>
      <c r="D168" s="42"/>
      <c r="E168" s="42"/>
      <c r="F168" s="42"/>
      <c r="G168" s="42"/>
      <c r="H168" s="42"/>
      <c r="I168" s="42"/>
      <c r="J168" s="42"/>
      <c r="K168" s="42"/>
      <c r="L168" s="42"/>
      <c r="M168" s="42"/>
      <c r="N168" s="42"/>
      <c r="O168" s="42"/>
      <c r="P168" s="42"/>
      <c r="Q168" s="42"/>
      <c r="R168" s="42"/>
      <c r="S168" s="42"/>
      <c r="T168" s="42"/>
      <c r="U168" s="42"/>
      <c r="V168" s="42"/>
      <c r="W168" s="42"/>
      <c r="X168" s="42">
        <v>3</v>
      </c>
    </row>
    <row r="169" spans="2:52" x14ac:dyDescent="0.25">
      <c r="B169" s="42"/>
      <c r="C169" s="42"/>
      <c r="D169" s="42"/>
      <c r="E169" s="42"/>
      <c r="F169" s="42"/>
      <c r="G169" s="42"/>
      <c r="H169" s="42"/>
      <c r="I169" s="42"/>
      <c r="J169" s="42"/>
      <c r="K169" s="42"/>
      <c r="L169" s="42"/>
      <c r="M169" s="42"/>
      <c r="N169" s="42"/>
      <c r="O169" s="42"/>
      <c r="P169" s="42"/>
      <c r="Q169" s="42"/>
      <c r="R169" s="42"/>
      <c r="S169" s="42"/>
      <c r="T169" s="42"/>
      <c r="U169" s="42"/>
      <c r="V169" s="42"/>
      <c r="W169" s="42"/>
      <c r="X169" s="42">
        <v>4</v>
      </c>
    </row>
    <row r="170" spans="2:52" x14ac:dyDescent="0.25">
      <c r="B170" s="42"/>
      <c r="C170" s="42"/>
      <c r="D170" s="42"/>
      <c r="E170" s="42"/>
      <c r="F170" s="42"/>
      <c r="G170" s="42"/>
      <c r="H170" s="42"/>
      <c r="I170" s="42"/>
      <c r="J170" s="42"/>
      <c r="K170" s="42"/>
      <c r="L170" s="42"/>
      <c r="M170" s="42"/>
      <c r="N170" s="42"/>
      <c r="O170" s="42"/>
      <c r="P170" s="42"/>
      <c r="Q170" s="42"/>
      <c r="R170" s="42"/>
      <c r="S170" s="42"/>
      <c r="T170" s="42"/>
      <c r="U170" s="42"/>
      <c r="V170" s="42"/>
      <c r="W170" s="42"/>
      <c r="X170" s="42">
        <v>5</v>
      </c>
    </row>
    <row r="171" spans="2:52" x14ac:dyDescent="0.25">
      <c r="B171" s="42"/>
      <c r="C171" s="42"/>
      <c r="D171" s="42"/>
      <c r="E171" s="42"/>
      <c r="F171" s="42"/>
      <c r="G171" s="42"/>
      <c r="H171" s="42"/>
      <c r="I171" s="42"/>
      <c r="J171" s="42"/>
      <c r="K171" s="42"/>
      <c r="L171" s="42"/>
      <c r="M171" s="42"/>
      <c r="N171" s="42"/>
      <c r="O171" s="42"/>
      <c r="P171" s="42"/>
      <c r="Q171" s="42"/>
      <c r="R171" s="42"/>
      <c r="S171" s="42"/>
      <c r="T171" s="42"/>
      <c r="U171" s="42"/>
      <c r="V171" s="42"/>
      <c r="W171" s="42"/>
      <c r="X171" s="42">
        <v>6</v>
      </c>
      <c r="AL171" s="131"/>
    </row>
    <row r="172" spans="2:52" x14ac:dyDescent="0.25">
      <c r="B172" s="42" t="s">
        <v>161</v>
      </c>
      <c r="C172" s="42"/>
      <c r="D172" s="42"/>
      <c r="E172" s="42"/>
      <c r="F172" s="42"/>
      <c r="G172" s="42"/>
      <c r="H172" s="42"/>
      <c r="I172" s="42"/>
      <c r="J172" s="42"/>
      <c r="K172" s="42"/>
      <c r="L172" s="42"/>
      <c r="M172" s="42"/>
      <c r="N172" s="42"/>
      <c r="O172" s="42"/>
      <c r="P172" s="42"/>
      <c r="Q172" s="42"/>
      <c r="R172" s="42"/>
      <c r="S172" s="42"/>
      <c r="T172" s="42"/>
      <c r="U172" s="42"/>
      <c r="V172" s="42"/>
      <c r="W172" s="42"/>
      <c r="X172" s="42"/>
      <c r="Y172" s="33" t="s">
        <v>285</v>
      </c>
      <c r="AM172" s="33" t="s">
        <v>284</v>
      </c>
    </row>
    <row r="173" spans="2:52" ht="15.75" x14ac:dyDescent="0.25">
      <c r="C173" s="42"/>
      <c r="D173" s="42"/>
      <c r="E173" s="42"/>
      <c r="F173" s="42"/>
      <c r="G173" s="42"/>
      <c r="H173" s="42"/>
      <c r="I173" s="42"/>
      <c r="J173" s="42"/>
      <c r="K173" s="42"/>
      <c r="L173" s="42"/>
      <c r="M173" s="42"/>
      <c r="N173" s="42"/>
      <c r="O173" s="42"/>
      <c r="P173" s="42"/>
      <c r="Q173" s="42"/>
      <c r="R173" s="42"/>
      <c r="S173" s="42"/>
      <c r="T173" s="42"/>
      <c r="U173" s="42"/>
      <c r="V173" s="42"/>
      <c r="W173" s="42"/>
      <c r="X173" s="42"/>
      <c r="Y173" s="43"/>
      <c r="Z173" s="40" t="s">
        <v>1</v>
      </c>
      <c r="AA173" s="40" t="s">
        <v>2</v>
      </c>
      <c r="AB173" s="40" t="s">
        <v>3</v>
      </c>
      <c r="AC173" s="40" t="s">
        <v>4</v>
      </c>
      <c r="AD173" s="40" t="s">
        <v>5</v>
      </c>
      <c r="AE173" s="40" t="s">
        <v>6</v>
      </c>
      <c r="AF173" s="40" t="s">
        <v>7</v>
      </c>
      <c r="AG173" s="40" t="s">
        <v>8</v>
      </c>
      <c r="AH173" s="40" t="s">
        <v>15</v>
      </c>
      <c r="AI173" s="40" t="s">
        <v>16</v>
      </c>
      <c r="AJ173" s="40" t="s">
        <v>17</v>
      </c>
      <c r="AK173" s="40" t="s">
        <v>0</v>
      </c>
      <c r="AM173" s="39"/>
      <c r="AN173" s="40" t="s">
        <v>1</v>
      </c>
      <c r="AO173" s="40" t="s">
        <v>2</v>
      </c>
      <c r="AP173" s="40" t="s">
        <v>3</v>
      </c>
      <c r="AQ173" s="40" t="s">
        <v>4</v>
      </c>
      <c r="AR173" s="40" t="s">
        <v>5</v>
      </c>
      <c r="AS173" s="40" t="s">
        <v>6</v>
      </c>
      <c r="AT173" s="40" t="s">
        <v>7</v>
      </c>
      <c r="AU173" s="40" t="s">
        <v>8</v>
      </c>
      <c r="AV173" s="40" t="s">
        <v>15</v>
      </c>
      <c r="AW173" s="40" t="s">
        <v>16</v>
      </c>
      <c r="AX173" s="40" t="s">
        <v>17</v>
      </c>
      <c r="AY173" s="41" t="s">
        <v>0</v>
      </c>
    </row>
    <row r="174" spans="2:52" x14ac:dyDescent="0.25">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2">
        <v>2018</v>
      </c>
      <c r="Z174" s="4">
        <v>2262.6005217368961</v>
      </c>
      <c r="AA174" s="4">
        <v>0</v>
      </c>
      <c r="AB174" s="4">
        <v>659794.38150466012</v>
      </c>
      <c r="AC174" s="4">
        <v>0</v>
      </c>
      <c r="AD174" s="4">
        <v>8049.5570246763473</v>
      </c>
      <c r="AE174" s="4">
        <v>36853.321102663511</v>
      </c>
      <c r="AF174" s="4">
        <v>0</v>
      </c>
      <c r="AG174" s="4">
        <v>0</v>
      </c>
      <c r="AH174" s="4">
        <v>0</v>
      </c>
      <c r="AI174" s="4">
        <v>0</v>
      </c>
      <c r="AJ174" s="4">
        <v>390.51202336555548</v>
      </c>
      <c r="AK174" s="7">
        <v>707350.37217710249</v>
      </c>
      <c r="AM174" s="2">
        <v>2018</v>
      </c>
      <c r="AN174" s="18">
        <v>4.0953069443437819E-3</v>
      </c>
      <c r="AO174" s="18">
        <v>0</v>
      </c>
      <c r="AP174" s="18">
        <v>0.94350596555166399</v>
      </c>
      <c r="AQ174" s="18">
        <v>0</v>
      </c>
      <c r="AR174" s="18">
        <v>1.6807475067524214E-2</v>
      </c>
      <c r="AS174" s="18">
        <v>6.537779163612506E-2</v>
      </c>
      <c r="AT174" s="18">
        <v>0</v>
      </c>
      <c r="AU174" s="18">
        <v>0</v>
      </c>
      <c r="AV174" s="18">
        <v>0</v>
      </c>
      <c r="AW174" s="18">
        <v>0</v>
      </c>
      <c r="AX174" s="18">
        <v>1.562048093462222E-6</v>
      </c>
      <c r="AY174" s="16">
        <v>1.0297881012477506</v>
      </c>
    </row>
    <row r="175" spans="2:52" x14ac:dyDescent="0.25">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3">
        <v>2019</v>
      </c>
      <c r="Z175" s="4">
        <v>1706.2842859502343</v>
      </c>
      <c r="AA175" s="4">
        <v>0</v>
      </c>
      <c r="AB175" s="4">
        <v>661212.98638106254</v>
      </c>
      <c r="AC175" s="4">
        <v>0</v>
      </c>
      <c r="AD175" s="4">
        <v>8730.7854913279334</v>
      </c>
      <c r="AE175" s="4">
        <v>37627.634957583847</v>
      </c>
      <c r="AF175" s="4">
        <v>0</v>
      </c>
      <c r="AG175" s="4">
        <v>0</v>
      </c>
      <c r="AH175" s="4">
        <v>0</v>
      </c>
      <c r="AI175" s="4">
        <v>0</v>
      </c>
      <c r="AJ175" s="4">
        <v>1335.6532498163667</v>
      </c>
      <c r="AK175" s="7">
        <v>710613.34436574089</v>
      </c>
      <c r="AM175" s="3">
        <v>2019</v>
      </c>
      <c r="AN175" s="18">
        <v>3.0883745575699243E-3</v>
      </c>
      <c r="AO175" s="18">
        <v>0</v>
      </c>
      <c r="AP175" s="18">
        <v>0.9455345705249194</v>
      </c>
      <c r="AQ175" s="18">
        <v>0</v>
      </c>
      <c r="AR175" s="18">
        <v>1.8229880105892726E-2</v>
      </c>
      <c r="AS175" s="18">
        <v>6.6751424414753749E-2</v>
      </c>
      <c r="AT175" s="18">
        <v>0</v>
      </c>
      <c r="AU175" s="18">
        <v>0</v>
      </c>
      <c r="AV175" s="18">
        <v>0</v>
      </c>
      <c r="AW175" s="18">
        <v>0</v>
      </c>
      <c r="AX175" s="18">
        <v>5.3426129992654666E-6</v>
      </c>
      <c r="AY175" s="16">
        <v>1.0336095922161352</v>
      </c>
    </row>
    <row r="176" spans="2:52" x14ac:dyDescent="0.25">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2">
        <v>2020</v>
      </c>
      <c r="Z176" s="4">
        <v>1369.950971062256</v>
      </c>
      <c r="AA176" s="4">
        <v>0</v>
      </c>
      <c r="AB176" s="4">
        <v>661864.98847613181</v>
      </c>
      <c r="AC176" s="4">
        <v>0</v>
      </c>
      <c r="AD176" s="4">
        <v>9630.2571412038869</v>
      </c>
      <c r="AE176" s="4">
        <v>39266.391963319729</v>
      </c>
      <c r="AF176" s="4">
        <v>0</v>
      </c>
      <c r="AG176" s="4">
        <v>0</v>
      </c>
      <c r="AH176" s="4">
        <v>0</v>
      </c>
      <c r="AI176" s="4">
        <v>0</v>
      </c>
      <c r="AJ176" s="4">
        <v>3224.548669867339</v>
      </c>
      <c r="AK176" s="7">
        <v>715356.13722158503</v>
      </c>
      <c r="AM176" s="2">
        <v>2020</v>
      </c>
      <c r="AN176" s="18">
        <v>2.4796112576226832E-3</v>
      </c>
      <c r="AO176" s="18">
        <v>0</v>
      </c>
      <c r="AP176" s="18">
        <v>0.94646693352086853</v>
      </c>
      <c r="AQ176" s="18">
        <v>0</v>
      </c>
      <c r="AR176" s="18">
        <v>2.0107976910833717E-2</v>
      </c>
      <c r="AS176" s="18">
        <v>6.9658579342929197E-2</v>
      </c>
      <c r="AT176" s="18">
        <v>0</v>
      </c>
      <c r="AU176" s="18">
        <v>0</v>
      </c>
      <c r="AV176" s="18">
        <v>0</v>
      </c>
      <c r="AW176" s="18">
        <v>0</v>
      </c>
      <c r="AX176" s="18">
        <v>1.2898194679469356E-5</v>
      </c>
      <c r="AY176" s="16">
        <v>1.0387259992269335</v>
      </c>
    </row>
    <row r="177" spans="2:52" x14ac:dyDescent="0.25">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3">
        <v>2021</v>
      </c>
      <c r="Z177" s="4">
        <v>1108.4972471325677</v>
      </c>
      <c r="AA177" s="4">
        <v>0</v>
      </c>
      <c r="AB177" s="4">
        <v>656140.11198811932</v>
      </c>
      <c r="AC177" s="4">
        <v>0</v>
      </c>
      <c r="AD177" s="4">
        <v>10451.206990835301</v>
      </c>
      <c r="AE177" s="4">
        <v>40299.91013270335</v>
      </c>
      <c r="AF177" s="4">
        <v>76.140068297150123</v>
      </c>
      <c r="AG177" s="4">
        <v>0</v>
      </c>
      <c r="AH177" s="4">
        <v>0</v>
      </c>
      <c r="AI177" s="4">
        <v>223.83523439601765</v>
      </c>
      <c r="AJ177" s="4">
        <v>10528.200639621349</v>
      </c>
      <c r="AK177" s="7">
        <v>718827.90230110509</v>
      </c>
      <c r="AM177" s="3">
        <v>2021</v>
      </c>
      <c r="AN177" s="18">
        <v>2.0063800173099476E-3</v>
      </c>
      <c r="AO177" s="18">
        <v>0</v>
      </c>
      <c r="AP177" s="18">
        <v>0.93828036014301064</v>
      </c>
      <c r="AQ177" s="18">
        <v>0</v>
      </c>
      <c r="AR177" s="18">
        <v>2.1822120196864105E-2</v>
      </c>
      <c r="AS177" s="18">
        <v>7.149204057541575E-2</v>
      </c>
      <c r="AT177" s="18">
        <v>5.1394546100576336E-5</v>
      </c>
      <c r="AU177" s="18">
        <v>0</v>
      </c>
      <c r="AV177" s="18">
        <v>0</v>
      </c>
      <c r="AW177" s="18">
        <v>1.1191761719800883E-4</v>
      </c>
      <c r="AX177" s="18">
        <v>4.2112802558485393E-5</v>
      </c>
      <c r="AY177" s="16">
        <v>1.0338063258984573</v>
      </c>
    </row>
    <row r="178" spans="2:52" x14ac:dyDescent="0.25">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2">
        <v>2022</v>
      </c>
      <c r="Z178" s="4">
        <v>911.03841022078097</v>
      </c>
      <c r="AA178" s="4">
        <v>0</v>
      </c>
      <c r="AB178" s="4">
        <v>644635.87398728309</v>
      </c>
      <c r="AC178" s="4">
        <v>0</v>
      </c>
      <c r="AD178" s="4">
        <v>11181.260781231533</v>
      </c>
      <c r="AE178" s="4">
        <v>40991.849115467114</v>
      </c>
      <c r="AF178" s="4">
        <v>230.70440693981789</v>
      </c>
      <c r="AG178" s="4">
        <v>0</v>
      </c>
      <c r="AH178" s="4">
        <v>0</v>
      </c>
      <c r="AI178" s="4">
        <v>524.47567981663315</v>
      </c>
      <c r="AJ178" s="4">
        <v>23236.528283279327</v>
      </c>
      <c r="AK178" s="7">
        <v>721711.73066423833</v>
      </c>
      <c r="AM178" s="2">
        <v>2022</v>
      </c>
      <c r="AN178" s="18">
        <v>1.6489795224996135E-3</v>
      </c>
      <c r="AO178" s="18">
        <v>0</v>
      </c>
      <c r="AP178" s="18">
        <v>0.92182929980181483</v>
      </c>
      <c r="AQ178" s="18">
        <v>0</v>
      </c>
      <c r="AR178" s="18">
        <v>2.3346472511211441E-2</v>
      </c>
      <c r="AS178" s="18">
        <v>7.2719540330838661E-2</v>
      </c>
      <c r="AT178" s="18">
        <v>1.557254746843771E-4</v>
      </c>
      <c r="AU178" s="18">
        <v>0</v>
      </c>
      <c r="AV178" s="18">
        <v>0</v>
      </c>
      <c r="AW178" s="18">
        <v>2.6223783990831658E-4</v>
      </c>
      <c r="AX178" s="18">
        <v>9.2946113133117309E-5</v>
      </c>
      <c r="AY178" s="16">
        <v>1.0200552015940907</v>
      </c>
    </row>
    <row r="179" spans="2:52" x14ac:dyDescent="0.25">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3">
        <v>2023</v>
      </c>
      <c r="Z179" s="4">
        <v>759.88279574253716</v>
      </c>
      <c r="AA179" s="4">
        <v>0</v>
      </c>
      <c r="AB179" s="4">
        <v>627706.77486436372</v>
      </c>
      <c r="AC179" s="4">
        <v>0</v>
      </c>
      <c r="AD179" s="4">
        <v>11805.753610037671</v>
      </c>
      <c r="AE179" s="4">
        <v>41334.267685155341</v>
      </c>
      <c r="AF179" s="4">
        <v>466.02861250793887</v>
      </c>
      <c r="AG179" s="4">
        <v>0</v>
      </c>
      <c r="AH179" s="4">
        <v>0</v>
      </c>
      <c r="AI179" s="4">
        <v>901.57939228782425</v>
      </c>
      <c r="AJ179" s="4">
        <v>41365.592231630653</v>
      </c>
      <c r="AK179" s="7">
        <v>724339.87919172575</v>
      </c>
      <c r="AM179" s="3">
        <v>2023</v>
      </c>
      <c r="AN179" s="18">
        <v>1.3753878602939923E-3</v>
      </c>
      <c r="AO179" s="18">
        <v>0</v>
      </c>
      <c r="AP179" s="18">
        <v>0.89762068805604012</v>
      </c>
      <c r="AQ179" s="18">
        <v>0</v>
      </c>
      <c r="AR179" s="18">
        <v>2.4650413537758657E-2</v>
      </c>
      <c r="AS179" s="18">
        <v>7.3326990873465572E-2</v>
      </c>
      <c r="AT179" s="18">
        <v>3.1456931344285875E-4</v>
      </c>
      <c r="AU179" s="18">
        <v>0</v>
      </c>
      <c r="AV179" s="18">
        <v>0</v>
      </c>
      <c r="AW179" s="18">
        <v>4.5078969614391215E-4</v>
      </c>
      <c r="AX179" s="18">
        <v>1.6546236892652261E-4</v>
      </c>
      <c r="AY179" s="16">
        <v>0.99790430170607169</v>
      </c>
    </row>
    <row r="180" spans="2:52" x14ac:dyDescent="0.25">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3">
        <v>2024</v>
      </c>
      <c r="Z180" s="4">
        <v>637.2785281454685</v>
      </c>
      <c r="AA180" s="4">
        <v>0</v>
      </c>
      <c r="AB180" s="4">
        <v>605080.94597005204</v>
      </c>
      <c r="AC180" s="4">
        <v>0</v>
      </c>
      <c r="AD180" s="4">
        <v>12308.678639420163</v>
      </c>
      <c r="AE180" s="4">
        <v>41315.832290384402</v>
      </c>
      <c r="AF180" s="4">
        <v>784.50070370895776</v>
      </c>
      <c r="AG180" s="4">
        <v>0</v>
      </c>
      <c r="AH180" s="4">
        <v>0</v>
      </c>
      <c r="AI180" s="4">
        <v>1354.8145895462494</v>
      </c>
      <c r="AJ180" s="4">
        <v>65089.398107118403</v>
      </c>
      <c r="AK180" s="7">
        <v>726571.44882837567</v>
      </c>
      <c r="AM180" s="3">
        <v>2024</v>
      </c>
      <c r="AN180" s="18">
        <v>1.1534741359432979E-3</v>
      </c>
      <c r="AO180" s="18">
        <v>0</v>
      </c>
      <c r="AP180" s="18">
        <v>0.86526575273717443</v>
      </c>
      <c r="AQ180" s="18">
        <v>0</v>
      </c>
      <c r="AR180" s="18">
        <v>2.5700520999109296E-2</v>
      </c>
      <c r="AS180" s="18">
        <v>7.3294286483141929E-2</v>
      </c>
      <c r="AT180" s="18">
        <v>5.295379750035465E-4</v>
      </c>
      <c r="AU180" s="18">
        <v>0</v>
      </c>
      <c r="AV180" s="18">
        <v>0</v>
      </c>
      <c r="AW180" s="18">
        <v>6.7740729477312473E-4</v>
      </c>
      <c r="AX180" s="18">
        <v>2.6035759242847359E-4</v>
      </c>
      <c r="AY180" s="16">
        <v>0.96688133721757408</v>
      </c>
    </row>
    <row r="181" spans="2:52" x14ac:dyDescent="0.25">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3">
        <v>2025</v>
      </c>
      <c r="Z181" s="4">
        <v>529.4873968568794</v>
      </c>
      <c r="AA181" s="4">
        <v>0</v>
      </c>
      <c r="AB181" s="4">
        <v>576996.6158498635</v>
      </c>
      <c r="AC181" s="4">
        <v>0</v>
      </c>
      <c r="AD181" s="4">
        <v>12674.712835561588</v>
      </c>
      <c r="AE181" s="4">
        <v>40927.470656303842</v>
      </c>
      <c r="AF181" s="4">
        <v>1188.5621637149368</v>
      </c>
      <c r="AG181" s="4">
        <v>0</v>
      </c>
      <c r="AH181" s="4">
        <v>0</v>
      </c>
      <c r="AI181" s="4">
        <v>1883.8597310432592</v>
      </c>
      <c r="AJ181" s="4">
        <v>94218.49554490803</v>
      </c>
      <c r="AK181" s="7">
        <v>728419.20417825191</v>
      </c>
      <c r="AM181" s="3">
        <v>2025</v>
      </c>
      <c r="AN181" s="18">
        <v>9.5837218831095166E-4</v>
      </c>
      <c r="AO181" s="18">
        <v>0</v>
      </c>
      <c r="AP181" s="18">
        <v>0.82510516066530482</v>
      </c>
      <c r="AQ181" s="18">
        <v>0</v>
      </c>
      <c r="AR181" s="18">
        <v>2.6464800400652595E-2</v>
      </c>
      <c r="AS181" s="18">
        <v>7.2605332944283008E-2</v>
      </c>
      <c r="AT181" s="18">
        <v>8.022794605075823E-4</v>
      </c>
      <c r="AU181" s="18">
        <v>0</v>
      </c>
      <c r="AV181" s="18">
        <v>0</v>
      </c>
      <c r="AW181" s="18">
        <v>9.4192986552162961E-4</v>
      </c>
      <c r="AX181" s="18">
        <v>3.7687398217963212E-4</v>
      </c>
      <c r="AY181" s="16">
        <v>0.92725474950676035</v>
      </c>
    </row>
    <row r="182" spans="2:52" x14ac:dyDescent="0.25">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2">
        <v>2026</v>
      </c>
      <c r="Z182" s="4">
        <v>428.33107584746369</v>
      </c>
      <c r="AA182" s="4">
        <v>0</v>
      </c>
      <c r="AB182" s="4">
        <v>547041.01163908257</v>
      </c>
      <c r="AC182" s="4">
        <v>0</v>
      </c>
      <c r="AD182" s="4">
        <v>12891.594034546019</v>
      </c>
      <c r="AE182" s="4">
        <v>40155.549151303589</v>
      </c>
      <c r="AF182" s="4">
        <v>1680.7089457191391</v>
      </c>
      <c r="AG182" s="4">
        <v>0</v>
      </c>
      <c r="AH182" s="4">
        <v>0</v>
      </c>
      <c r="AI182" s="4">
        <v>2577.5089262095739</v>
      </c>
      <c r="AJ182" s="4">
        <v>125012.2439910739</v>
      </c>
      <c r="AK182" s="7">
        <v>729786.94776378223</v>
      </c>
      <c r="AM182" s="2">
        <v>2026</v>
      </c>
      <c r="AN182" s="18">
        <v>7.752792472839092E-4</v>
      </c>
      <c r="AO182" s="18">
        <v>0</v>
      </c>
      <c r="AP182" s="18">
        <v>0.78226864664388807</v>
      </c>
      <c r="AQ182" s="18">
        <v>0</v>
      </c>
      <c r="AR182" s="18">
        <v>2.691764834413209E-2</v>
      </c>
      <c r="AS182" s="18">
        <v>7.1235944194412565E-2</v>
      </c>
      <c r="AT182" s="18">
        <v>1.1344785383604189E-3</v>
      </c>
      <c r="AU182" s="18">
        <v>0</v>
      </c>
      <c r="AV182" s="18">
        <v>0</v>
      </c>
      <c r="AW182" s="18">
        <v>1.288754463104787E-3</v>
      </c>
      <c r="AX182" s="18">
        <v>5.0004897596429561E-4</v>
      </c>
      <c r="AY182" s="16">
        <v>0.88412080040714636</v>
      </c>
    </row>
    <row r="183" spans="2:52" x14ac:dyDescent="0.25">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3">
        <v>2027</v>
      </c>
      <c r="Z183" s="4">
        <v>331.45848429929379</v>
      </c>
      <c r="AA183" s="4">
        <v>0</v>
      </c>
      <c r="AB183" s="4">
        <v>515499.83089600777</v>
      </c>
      <c r="AC183" s="4">
        <v>0</v>
      </c>
      <c r="AD183" s="4">
        <v>12951.320165559984</v>
      </c>
      <c r="AE183" s="4">
        <v>39030.805464039651</v>
      </c>
      <c r="AF183" s="4">
        <v>2263.4919591687149</v>
      </c>
      <c r="AG183" s="4">
        <v>0</v>
      </c>
      <c r="AH183" s="4">
        <v>0</v>
      </c>
      <c r="AI183" s="4">
        <v>3376.2997222578333</v>
      </c>
      <c r="AJ183" s="4">
        <v>157380.67250332635</v>
      </c>
      <c r="AK183" s="7">
        <v>730833.87919465953</v>
      </c>
      <c r="AM183" s="3">
        <v>2027</v>
      </c>
      <c r="AN183" s="18">
        <v>5.9993985658172186E-4</v>
      </c>
      <c r="AO183" s="18">
        <v>0</v>
      </c>
      <c r="AP183" s="18">
        <v>0.73716475818129112</v>
      </c>
      <c r="AQ183" s="18">
        <v>0</v>
      </c>
      <c r="AR183" s="18">
        <v>2.7042356505689247E-2</v>
      </c>
      <c r="AS183" s="18">
        <v>6.9240648893206344E-2</v>
      </c>
      <c r="AT183" s="18">
        <v>1.5278570724388825E-3</v>
      </c>
      <c r="AU183" s="18">
        <v>0</v>
      </c>
      <c r="AV183" s="18">
        <v>0</v>
      </c>
      <c r="AW183" s="18">
        <v>1.6881498611289168E-3</v>
      </c>
      <c r="AX183" s="18">
        <v>6.2952269001330537E-4</v>
      </c>
      <c r="AY183" s="16">
        <v>0.83789323306034935</v>
      </c>
    </row>
    <row r="184" spans="2:52" x14ac:dyDescent="0.25">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2">
        <v>2028</v>
      </c>
      <c r="Z184" s="4">
        <v>241.52131424427159</v>
      </c>
      <c r="AA184" s="4">
        <v>0</v>
      </c>
      <c r="AB184" s="4">
        <v>482438.19657618593</v>
      </c>
      <c r="AC184" s="4">
        <v>0</v>
      </c>
      <c r="AD184" s="4">
        <v>12849.058198488385</v>
      </c>
      <c r="AE184" s="4">
        <v>37587.206724881275</v>
      </c>
      <c r="AF184" s="4">
        <v>2939.5136397080232</v>
      </c>
      <c r="AG184" s="4">
        <v>0</v>
      </c>
      <c r="AH184" s="4">
        <v>0</v>
      </c>
      <c r="AI184" s="4">
        <v>4279.5823005178609</v>
      </c>
      <c r="AJ184" s="4">
        <v>191253.24175872924</v>
      </c>
      <c r="AK184" s="7">
        <v>731588.32051275484</v>
      </c>
      <c r="AM184" s="2">
        <v>2028</v>
      </c>
      <c r="AN184" s="18">
        <v>4.3715357878213162E-4</v>
      </c>
      <c r="AO184" s="18">
        <v>0</v>
      </c>
      <c r="AP184" s="18">
        <v>0.68988662110394583</v>
      </c>
      <c r="AQ184" s="18">
        <v>0</v>
      </c>
      <c r="AR184" s="18">
        <v>2.682883351844375E-2</v>
      </c>
      <c r="AS184" s="18">
        <v>6.6679704729939379E-2</v>
      </c>
      <c r="AT184" s="18">
        <v>1.984171706802916E-3</v>
      </c>
      <c r="AU184" s="18">
        <v>0</v>
      </c>
      <c r="AV184" s="18">
        <v>0</v>
      </c>
      <c r="AW184" s="18">
        <v>2.1397911502589306E-3</v>
      </c>
      <c r="AX184" s="18">
        <v>7.6501296703491701E-4</v>
      </c>
      <c r="AY184" s="16">
        <v>0.78872128875520786</v>
      </c>
    </row>
    <row r="185" spans="2:52" x14ac:dyDescent="0.25">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3">
        <v>2029</v>
      </c>
      <c r="Z185" s="4">
        <v>163.78678287739211</v>
      </c>
      <c r="AA185" s="4">
        <v>0</v>
      </c>
      <c r="AB185" s="4">
        <v>447985.53036481416</v>
      </c>
      <c r="AC185" s="4">
        <v>0</v>
      </c>
      <c r="AD185" s="4">
        <v>12580.783849952042</v>
      </c>
      <c r="AE185" s="4">
        <v>35860.297358798183</v>
      </c>
      <c r="AF185" s="4">
        <v>3711.4028185437269</v>
      </c>
      <c r="AG185" s="4">
        <v>0</v>
      </c>
      <c r="AH185" s="4">
        <v>0</v>
      </c>
      <c r="AI185" s="4">
        <v>5286.716978472281</v>
      </c>
      <c r="AJ185" s="4">
        <v>226376.59345830095</v>
      </c>
      <c r="AK185" s="7">
        <v>731965.11161175882</v>
      </c>
      <c r="AM185" s="3">
        <v>2029</v>
      </c>
      <c r="AN185" s="18">
        <v>2.9645407700807974E-4</v>
      </c>
      <c r="AO185" s="18">
        <v>0</v>
      </c>
      <c r="AP185" s="18">
        <v>0.64061930842168424</v>
      </c>
      <c r="AQ185" s="18">
        <v>0</v>
      </c>
      <c r="AR185" s="18">
        <v>2.6268676678699861E-2</v>
      </c>
      <c r="AS185" s="18">
        <v>6.3616167514507979E-2</v>
      </c>
      <c r="AT185" s="18">
        <v>2.5051969025170154E-3</v>
      </c>
      <c r="AU185" s="18">
        <v>0</v>
      </c>
      <c r="AV185" s="18">
        <v>0</v>
      </c>
      <c r="AW185" s="18">
        <v>2.6433584892361405E-3</v>
      </c>
      <c r="AX185" s="18">
        <v>9.055063738332038E-4</v>
      </c>
      <c r="AY185" s="16">
        <v>0.73685466845748648</v>
      </c>
    </row>
    <row r="186" spans="2:52" x14ac:dyDescent="0.25">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6">
        <v>2030</v>
      </c>
      <c r="Z186" s="5">
        <v>102.77304706183952</v>
      </c>
      <c r="AA186" s="5">
        <v>0</v>
      </c>
      <c r="AB186" s="5">
        <v>412097.94359241956</v>
      </c>
      <c r="AC186" s="5">
        <v>0</v>
      </c>
      <c r="AD186" s="5">
        <v>12142.783815907289</v>
      </c>
      <c r="AE186" s="5">
        <v>33878.916556012293</v>
      </c>
      <c r="AF186" s="5">
        <v>4581.7004710965057</v>
      </c>
      <c r="AG186" s="5">
        <v>0</v>
      </c>
      <c r="AH186" s="5">
        <v>0</v>
      </c>
      <c r="AI186" s="5">
        <v>6397.062371029856</v>
      </c>
      <c r="AJ186" s="5">
        <v>262775.71885325614</v>
      </c>
      <c r="AK186" s="8">
        <v>731976.89870678342</v>
      </c>
      <c r="AL186" s="132"/>
      <c r="AM186" s="6">
        <v>2030</v>
      </c>
      <c r="AN186" s="19">
        <v>1.8601921518192953E-4</v>
      </c>
      <c r="AO186" s="19">
        <v>0</v>
      </c>
      <c r="AP186" s="19">
        <v>0.58930005933716001</v>
      </c>
      <c r="AQ186" s="19">
        <v>0</v>
      </c>
      <c r="AR186" s="19">
        <v>2.5354132607614422E-2</v>
      </c>
      <c r="AS186" s="19">
        <v>6.0101197970365811E-2</v>
      </c>
      <c r="AT186" s="19">
        <v>3.0926478179901414E-3</v>
      </c>
      <c r="AU186" s="19">
        <v>0</v>
      </c>
      <c r="AV186" s="19">
        <v>0</v>
      </c>
      <c r="AW186" s="19">
        <v>3.1985311855149278E-3</v>
      </c>
      <c r="AX186" s="19">
        <v>1.0511028754130246E-3</v>
      </c>
      <c r="AY186" s="17">
        <v>0.68228369100924025</v>
      </c>
      <c r="AZ186" s="11"/>
    </row>
    <row r="187" spans="2:52" x14ac:dyDescent="0.25">
      <c r="B187" s="42"/>
      <c r="C187" s="42"/>
      <c r="D187" s="42"/>
      <c r="E187" s="42"/>
      <c r="F187" s="42"/>
      <c r="G187" s="42"/>
      <c r="H187" s="42"/>
      <c r="I187" s="42"/>
      <c r="J187" s="42"/>
      <c r="K187" s="42"/>
      <c r="L187" s="42"/>
      <c r="M187" s="42"/>
      <c r="N187" s="42"/>
      <c r="O187" s="42"/>
      <c r="P187" s="42"/>
      <c r="Q187" s="42"/>
      <c r="R187" s="42"/>
      <c r="S187" s="42"/>
      <c r="T187" s="42"/>
      <c r="U187" s="42"/>
      <c r="V187" s="42"/>
      <c r="W187" s="42"/>
      <c r="X187" s="42">
        <v>1</v>
      </c>
    </row>
    <row r="188" spans="2:52" x14ac:dyDescent="0.25">
      <c r="B188" s="42"/>
      <c r="C188" s="42"/>
      <c r="D188" s="42"/>
      <c r="E188" s="42"/>
      <c r="F188" s="42"/>
      <c r="G188" s="42"/>
      <c r="H188" s="42"/>
      <c r="I188" s="42"/>
      <c r="J188" s="42"/>
      <c r="K188" s="42"/>
      <c r="L188" s="42"/>
      <c r="M188" s="42"/>
      <c r="N188" s="42"/>
      <c r="O188" s="42"/>
      <c r="P188" s="42"/>
      <c r="Q188" s="42"/>
      <c r="R188" s="42"/>
      <c r="S188" s="42"/>
      <c r="T188" s="42"/>
      <c r="U188" s="42"/>
      <c r="V188" s="42"/>
      <c r="W188" s="42"/>
      <c r="X188" s="42">
        <v>2</v>
      </c>
    </row>
    <row r="189" spans="2:52" x14ac:dyDescent="0.25">
      <c r="B189" s="42"/>
      <c r="C189" s="42"/>
      <c r="D189" s="42"/>
      <c r="E189" s="42"/>
      <c r="F189" s="42"/>
      <c r="G189" s="42"/>
      <c r="H189" s="42"/>
      <c r="I189" s="42"/>
      <c r="J189" s="42"/>
      <c r="K189" s="42"/>
      <c r="L189" s="42"/>
      <c r="M189" s="42"/>
      <c r="N189" s="42"/>
      <c r="O189" s="42"/>
      <c r="P189" s="42"/>
      <c r="Q189" s="42"/>
      <c r="R189" s="42"/>
      <c r="S189" s="42"/>
      <c r="T189" s="42"/>
      <c r="U189" s="42"/>
      <c r="V189" s="42"/>
      <c r="W189" s="42"/>
      <c r="X189" s="42">
        <v>3</v>
      </c>
    </row>
    <row r="190" spans="2:52" x14ac:dyDescent="0.25">
      <c r="B190" s="42"/>
      <c r="C190" s="42"/>
      <c r="D190" s="42"/>
      <c r="E190" s="42"/>
      <c r="F190" s="42"/>
      <c r="G190" s="42"/>
      <c r="H190" s="42"/>
      <c r="I190" s="42"/>
      <c r="J190" s="42"/>
      <c r="K190" s="42"/>
      <c r="L190" s="42"/>
      <c r="M190" s="42"/>
      <c r="N190" s="42"/>
      <c r="O190" s="42"/>
      <c r="P190" s="42"/>
      <c r="Q190" s="42"/>
      <c r="R190" s="42"/>
      <c r="S190" s="42"/>
      <c r="T190" s="42"/>
      <c r="U190" s="42"/>
      <c r="V190" s="42"/>
      <c r="W190" s="42"/>
      <c r="X190" s="42">
        <v>4</v>
      </c>
    </row>
    <row r="191" spans="2:52" x14ac:dyDescent="0.25">
      <c r="B191" s="42"/>
      <c r="C191" s="42"/>
      <c r="D191" s="42"/>
      <c r="E191" s="42"/>
      <c r="F191" s="42"/>
      <c r="G191" s="42"/>
      <c r="H191" s="42"/>
      <c r="I191" s="42"/>
      <c r="J191" s="42"/>
      <c r="K191" s="42"/>
      <c r="L191" s="42"/>
      <c r="M191" s="42"/>
      <c r="N191" s="42"/>
      <c r="O191" s="42"/>
      <c r="P191" s="42"/>
      <c r="Q191" s="42"/>
      <c r="R191" s="42"/>
      <c r="S191" s="42"/>
      <c r="T191" s="42"/>
      <c r="U191" s="42"/>
      <c r="V191" s="42"/>
      <c r="W191" s="42"/>
      <c r="X191" s="42">
        <v>5</v>
      </c>
    </row>
    <row r="192" spans="2:52" x14ac:dyDescent="0.25">
      <c r="B192" s="42"/>
      <c r="C192" s="42"/>
      <c r="D192" s="42"/>
      <c r="E192" s="42"/>
      <c r="F192" s="42"/>
      <c r="G192" s="42"/>
      <c r="H192" s="42"/>
      <c r="I192" s="42"/>
      <c r="J192" s="42"/>
      <c r="K192" s="42"/>
      <c r="L192" s="42"/>
      <c r="M192" s="42"/>
      <c r="N192" s="42"/>
      <c r="O192" s="42"/>
      <c r="P192" s="42"/>
      <c r="Q192" s="42"/>
      <c r="R192" s="42"/>
      <c r="S192" s="42"/>
      <c r="T192" s="42"/>
      <c r="U192" s="42"/>
      <c r="V192" s="42"/>
      <c r="W192" s="42"/>
      <c r="X192" s="42">
        <v>6</v>
      </c>
    </row>
    <row r="193" spans="2:52" x14ac:dyDescent="0.25">
      <c r="B193" s="42" t="s">
        <v>82</v>
      </c>
      <c r="C193" s="42"/>
      <c r="D193" s="42"/>
      <c r="E193" s="42"/>
      <c r="F193" s="42"/>
      <c r="G193" s="42"/>
      <c r="H193" s="42"/>
      <c r="I193" s="42"/>
      <c r="J193" s="42"/>
      <c r="K193" s="42"/>
      <c r="L193" s="42"/>
      <c r="M193" s="42"/>
      <c r="N193" s="42"/>
      <c r="O193" s="42"/>
      <c r="P193" s="42"/>
      <c r="Q193" s="42"/>
      <c r="R193" s="42"/>
      <c r="S193" s="42"/>
      <c r="T193" s="42"/>
      <c r="U193" s="42"/>
      <c r="V193" s="42"/>
      <c r="W193" s="42"/>
      <c r="X193" s="42"/>
      <c r="Y193" s="33" t="s">
        <v>285</v>
      </c>
      <c r="AM193" s="33" t="s">
        <v>284</v>
      </c>
    </row>
    <row r="194" spans="2:52" ht="15.75" x14ac:dyDescent="0.25">
      <c r="C194" s="42"/>
      <c r="D194" s="42"/>
      <c r="E194" s="42"/>
      <c r="F194" s="42"/>
      <c r="G194" s="42"/>
      <c r="H194" s="42"/>
      <c r="I194" s="42"/>
      <c r="J194" s="42"/>
      <c r="K194" s="42"/>
      <c r="L194" s="42"/>
      <c r="M194" s="42"/>
      <c r="N194" s="42"/>
      <c r="O194" s="42"/>
      <c r="P194" s="42"/>
      <c r="Q194" s="42"/>
      <c r="R194" s="42"/>
      <c r="S194" s="42"/>
      <c r="T194" s="42"/>
      <c r="U194" s="42"/>
      <c r="V194" s="42"/>
      <c r="W194" s="42"/>
      <c r="X194" s="42"/>
      <c r="Y194" s="43"/>
      <c r="Z194" s="40" t="s">
        <v>1</v>
      </c>
      <c r="AA194" s="40" t="s">
        <v>2</v>
      </c>
      <c r="AB194" s="40" t="s">
        <v>3</v>
      </c>
      <c r="AC194" s="40" t="s">
        <v>4</v>
      </c>
      <c r="AD194" s="40" t="s">
        <v>5</v>
      </c>
      <c r="AE194" s="40" t="s">
        <v>6</v>
      </c>
      <c r="AF194" s="40" t="s">
        <v>7</v>
      </c>
      <c r="AG194" s="40" t="s">
        <v>8</v>
      </c>
      <c r="AH194" s="40" t="s">
        <v>15</v>
      </c>
      <c r="AI194" s="40" t="s">
        <v>16</v>
      </c>
      <c r="AJ194" s="40" t="s">
        <v>17</v>
      </c>
      <c r="AK194" s="40" t="s">
        <v>0</v>
      </c>
      <c r="AM194" s="39"/>
      <c r="AN194" s="40" t="s">
        <v>1</v>
      </c>
      <c r="AO194" s="40" t="s">
        <v>2</v>
      </c>
      <c r="AP194" s="40" t="s">
        <v>3</v>
      </c>
      <c r="AQ194" s="40" t="s">
        <v>4</v>
      </c>
      <c r="AR194" s="40" t="s">
        <v>5</v>
      </c>
      <c r="AS194" s="40" t="s">
        <v>6</v>
      </c>
      <c r="AT194" s="40" t="s">
        <v>7</v>
      </c>
      <c r="AU194" s="40" t="s">
        <v>8</v>
      </c>
      <c r="AV194" s="40" t="s">
        <v>15</v>
      </c>
      <c r="AW194" s="40" t="s">
        <v>16</v>
      </c>
      <c r="AX194" s="40" t="s">
        <v>17</v>
      </c>
      <c r="AY194" s="41" t="s">
        <v>0</v>
      </c>
    </row>
    <row r="195" spans="2:52" x14ac:dyDescent="0.25">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2">
        <v>2018</v>
      </c>
      <c r="Z195" s="4">
        <v>0</v>
      </c>
      <c r="AA195" s="4">
        <v>0</v>
      </c>
      <c r="AB195" s="4">
        <v>4376.1187961890682</v>
      </c>
      <c r="AC195" s="4">
        <v>0</v>
      </c>
      <c r="AD195" s="4">
        <v>0</v>
      </c>
      <c r="AE195" s="4">
        <v>0</v>
      </c>
      <c r="AF195" s="4">
        <v>0</v>
      </c>
      <c r="AG195" s="4">
        <v>0</v>
      </c>
      <c r="AH195" s="4">
        <v>0</v>
      </c>
      <c r="AI195" s="4">
        <v>0</v>
      </c>
      <c r="AJ195" s="4">
        <v>1190.6056700182598</v>
      </c>
      <c r="AK195" s="7">
        <v>5566.7244662073281</v>
      </c>
      <c r="AM195" s="2">
        <v>2018</v>
      </c>
      <c r="AN195" s="18">
        <v>0</v>
      </c>
      <c r="AO195" s="18">
        <v>0</v>
      </c>
      <c r="AP195" s="18">
        <v>6.2578498785503672E-3</v>
      </c>
      <c r="AQ195" s="18">
        <v>0</v>
      </c>
      <c r="AR195" s="18">
        <v>0</v>
      </c>
      <c r="AS195" s="18">
        <v>0</v>
      </c>
      <c r="AT195" s="18">
        <v>0</v>
      </c>
      <c r="AU195" s="18">
        <v>0</v>
      </c>
      <c r="AV195" s="18">
        <v>0</v>
      </c>
      <c r="AW195" s="18">
        <v>0</v>
      </c>
      <c r="AX195" s="18">
        <v>4.7624226800730393E-6</v>
      </c>
      <c r="AY195" s="16">
        <v>6.2626123012304406E-3</v>
      </c>
    </row>
    <row r="196" spans="2:52" x14ac:dyDescent="0.2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3">
        <v>2019</v>
      </c>
      <c r="Z196" s="4">
        <v>0</v>
      </c>
      <c r="AA196" s="4">
        <v>0</v>
      </c>
      <c r="AB196" s="4">
        <v>4049.9262758916248</v>
      </c>
      <c r="AC196" s="4">
        <v>0</v>
      </c>
      <c r="AD196" s="4">
        <v>0</v>
      </c>
      <c r="AE196" s="4">
        <v>0</v>
      </c>
      <c r="AF196" s="4">
        <v>0</v>
      </c>
      <c r="AG196" s="4">
        <v>0</v>
      </c>
      <c r="AH196" s="4">
        <v>0</v>
      </c>
      <c r="AI196" s="4">
        <v>0</v>
      </c>
      <c r="AJ196" s="4">
        <v>1348.8796520500841</v>
      </c>
      <c r="AK196" s="7">
        <v>5398.8059279417084</v>
      </c>
      <c r="AM196" s="3">
        <v>2019</v>
      </c>
      <c r="AN196" s="18">
        <v>0</v>
      </c>
      <c r="AO196" s="18">
        <v>0</v>
      </c>
      <c r="AP196" s="18">
        <v>5.791394574525024E-3</v>
      </c>
      <c r="AQ196" s="18">
        <v>0</v>
      </c>
      <c r="AR196" s="18">
        <v>0</v>
      </c>
      <c r="AS196" s="18">
        <v>0</v>
      </c>
      <c r="AT196" s="18">
        <v>0</v>
      </c>
      <c r="AU196" s="18">
        <v>0</v>
      </c>
      <c r="AV196" s="18">
        <v>0</v>
      </c>
      <c r="AW196" s="18">
        <v>0</v>
      </c>
      <c r="AX196" s="18">
        <v>5.3955186082003368E-6</v>
      </c>
      <c r="AY196" s="16">
        <v>5.7967900931332247E-3</v>
      </c>
    </row>
    <row r="197" spans="2:52" x14ac:dyDescent="0.25">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2">
        <v>2020</v>
      </c>
      <c r="Z197" s="4">
        <v>0</v>
      </c>
      <c r="AA197" s="4">
        <v>0</v>
      </c>
      <c r="AB197" s="4">
        <v>3699.7850427705134</v>
      </c>
      <c r="AC197" s="4">
        <v>0</v>
      </c>
      <c r="AD197" s="4">
        <v>0</v>
      </c>
      <c r="AE197" s="4">
        <v>0</v>
      </c>
      <c r="AF197" s="4">
        <v>0</v>
      </c>
      <c r="AG197" s="4">
        <v>0</v>
      </c>
      <c r="AH197" s="4">
        <v>0</v>
      </c>
      <c r="AI197" s="4">
        <v>0</v>
      </c>
      <c r="AJ197" s="4">
        <v>1509.3010980642798</v>
      </c>
      <c r="AK197" s="7">
        <v>5209.0861408347937</v>
      </c>
      <c r="AM197" s="2">
        <v>2020</v>
      </c>
      <c r="AN197" s="18">
        <v>0</v>
      </c>
      <c r="AO197" s="18">
        <v>0</v>
      </c>
      <c r="AP197" s="18">
        <v>5.2906926111618343E-3</v>
      </c>
      <c r="AQ197" s="18">
        <v>0</v>
      </c>
      <c r="AR197" s="18">
        <v>0</v>
      </c>
      <c r="AS197" s="18">
        <v>0</v>
      </c>
      <c r="AT197" s="18">
        <v>0</v>
      </c>
      <c r="AU197" s="18">
        <v>0</v>
      </c>
      <c r="AV197" s="18">
        <v>0</v>
      </c>
      <c r="AW197" s="18">
        <v>0</v>
      </c>
      <c r="AX197" s="18">
        <v>6.0372043922571196E-6</v>
      </c>
      <c r="AY197" s="16">
        <v>5.2967298155540913E-3</v>
      </c>
    </row>
    <row r="198" spans="2:52" x14ac:dyDescent="0.25">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3">
        <v>2021</v>
      </c>
      <c r="Z198" s="4">
        <v>0</v>
      </c>
      <c r="AA198" s="4">
        <v>0</v>
      </c>
      <c r="AB198" s="4">
        <v>3328.364919607458</v>
      </c>
      <c r="AC198" s="4">
        <v>0</v>
      </c>
      <c r="AD198" s="4">
        <v>0</v>
      </c>
      <c r="AE198" s="4">
        <v>0</v>
      </c>
      <c r="AF198" s="4">
        <v>0</v>
      </c>
      <c r="AG198" s="4">
        <v>0</v>
      </c>
      <c r="AH198" s="4">
        <v>0</v>
      </c>
      <c r="AI198" s="4">
        <v>0</v>
      </c>
      <c r="AJ198" s="4">
        <v>1668.2495267201436</v>
      </c>
      <c r="AK198" s="7">
        <v>4996.6144463276014</v>
      </c>
      <c r="AM198" s="3">
        <v>2021</v>
      </c>
      <c r="AN198" s="18">
        <v>0</v>
      </c>
      <c r="AO198" s="18">
        <v>0</v>
      </c>
      <c r="AP198" s="18">
        <v>4.7595618350386648E-3</v>
      </c>
      <c r="AQ198" s="18">
        <v>0</v>
      </c>
      <c r="AR198" s="18">
        <v>0</v>
      </c>
      <c r="AS198" s="18">
        <v>0</v>
      </c>
      <c r="AT198" s="18">
        <v>0</v>
      </c>
      <c r="AU198" s="18">
        <v>0</v>
      </c>
      <c r="AV198" s="18">
        <v>0</v>
      </c>
      <c r="AW198" s="18">
        <v>0</v>
      </c>
      <c r="AX198" s="18">
        <v>6.6729981068805746E-6</v>
      </c>
      <c r="AY198" s="16">
        <v>4.766234833145545E-3</v>
      </c>
    </row>
    <row r="199" spans="2:52" x14ac:dyDescent="0.25">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2">
        <v>2022</v>
      </c>
      <c r="Z199" s="4">
        <v>0</v>
      </c>
      <c r="AA199" s="4">
        <v>0</v>
      </c>
      <c r="AB199" s="4">
        <v>2939.6677347683367</v>
      </c>
      <c r="AC199" s="4">
        <v>0</v>
      </c>
      <c r="AD199" s="4">
        <v>0</v>
      </c>
      <c r="AE199" s="4">
        <v>0</v>
      </c>
      <c r="AF199" s="4">
        <v>0</v>
      </c>
      <c r="AG199" s="4">
        <v>0</v>
      </c>
      <c r="AH199" s="4">
        <v>0</v>
      </c>
      <c r="AI199" s="4">
        <v>0</v>
      </c>
      <c r="AJ199" s="4">
        <v>1822.6514325344399</v>
      </c>
      <c r="AK199" s="7">
        <v>4762.3191673027768</v>
      </c>
      <c r="AM199" s="2">
        <v>2022</v>
      </c>
      <c r="AN199" s="18">
        <v>0</v>
      </c>
      <c r="AO199" s="18">
        <v>0</v>
      </c>
      <c r="AP199" s="18">
        <v>4.2037248607187218E-3</v>
      </c>
      <c r="AQ199" s="18">
        <v>0</v>
      </c>
      <c r="AR199" s="18">
        <v>0</v>
      </c>
      <c r="AS199" s="18">
        <v>0</v>
      </c>
      <c r="AT199" s="18">
        <v>0</v>
      </c>
      <c r="AU199" s="18">
        <v>0</v>
      </c>
      <c r="AV199" s="18">
        <v>0</v>
      </c>
      <c r="AW199" s="18">
        <v>0</v>
      </c>
      <c r="AX199" s="18">
        <v>7.2906057301377593E-6</v>
      </c>
      <c r="AY199" s="16">
        <v>4.2110154664488598E-3</v>
      </c>
    </row>
    <row r="200" spans="2:52" x14ac:dyDescent="0.25">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3">
        <v>2023</v>
      </c>
      <c r="Z200" s="4">
        <v>0</v>
      </c>
      <c r="AA200" s="4">
        <v>0</v>
      </c>
      <c r="AB200" s="4">
        <v>2542.4619402695639</v>
      </c>
      <c r="AC200" s="4">
        <v>0</v>
      </c>
      <c r="AD200" s="4">
        <v>0</v>
      </c>
      <c r="AE200" s="4">
        <v>0</v>
      </c>
      <c r="AF200" s="4">
        <v>0</v>
      </c>
      <c r="AG200" s="4">
        <v>0</v>
      </c>
      <c r="AH200" s="4">
        <v>0</v>
      </c>
      <c r="AI200" s="4">
        <v>0</v>
      </c>
      <c r="AJ200" s="4">
        <v>1968.7827919338185</v>
      </c>
      <c r="AK200" s="7">
        <v>4511.2447322033822</v>
      </c>
      <c r="AM200" s="3">
        <v>2023</v>
      </c>
      <c r="AN200" s="18">
        <v>0</v>
      </c>
      <c r="AO200" s="18">
        <v>0</v>
      </c>
      <c r="AP200" s="18">
        <v>3.6357205745854763E-3</v>
      </c>
      <c r="AQ200" s="18">
        <v>0</v>
      </c>
      <c r="AR200" s="18">
        <v>0</v>
      </c>
      <c r="AS200" s="18">
        <v>0</v>
      </c>
      <c r="AT200" s="18">
        <v>0</v>
      </c>
      <c r="AU200" s="18">
        <v>0</v>
      </c>
      <c r="AV200" s="18">
        <v>0</v>
      </c>
      <c r="AW200" s="18">
        <v>0</v>
      </c>
      <c r="AX200" s="18">
        <v>7.8751311677352749E-6</v>
      </c>
      <c r="AY200" s="16">
        <v>3.6435957057532114E-3</v>
      </c>
    </row>
    <row r="201" spans="2:52" x14ac:dyDescent="0.25">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3">
        <v>2024</v>
      </c>
      <c r="Z201" s="4">
        <v>0</v>
      </c>
      <c r="AA201" s="4">
        <v>0</v>
      </c>
      <c r="AB201" s="4">
        <v>2148.669109009214</v>
      </c>
      <c r="AC201" s="4">
        <v>0</v>
      </c>
      <c r="AD201" s="4">
        <v>0</v>
      </c>
      <c r="AE201" s="4">
        <v>0</v>
      </c>
      <c r="AF201" s="4">
        <v>0</v>
      </c>
      <c r="AG201" s="4">
        <v>0</v>
      </c>
      <c r="AH201" s="4">
        <v>0</v>
      </c>
      <c r="AI201" s="4">
        <v>0</v>
      </c>
      <c r="AJ201" s="4">
        <v>2103.2642790926211</v>
      </c>
      <c r="AK201" s="7">
        <v>4251.9333881018356</v>
      </c>
      <c r="AL201" s="131"/>
      <c r="AM201" s="3">
        <v>2024</v>
      </c>
      <c r="AN201" s="18">
        <v>0</v>
      </c>
      <c r="AO201" s="18">
        <v>0</v>
      </c>
      <c r="AP201" s="18">
        <v>3.072596825883176E-3</v>
      </c>
      <c r="AQ201" s="18">
        <v>0</v>
      </c>
      <c r="AR201" s="18">
        <v>0</v>
      </c>
      <c r="AS201" s="18">
        <v>0</v>
      </c>
      <c r="AT201" s="18">
        <v>0</v>
      </c>
      <c r="AU201" s="18">
        <v>0</v>
      </c>
      <c r="AV201" s="18">
        <v>0</v>
      </c>
      <c r="AW201" s="18">
        <v>0</v>
      </c>
      <c r="AX201" s="18">
        <v>8.4130571163704853E-6</v>
      </c>
      <c r="AY201" s="16">
        <v>3.0810098829995463E-3</v>
      </c>
    </row>
    <row r="202" spans="2:52" x14ac:dyDescent="0.25">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3">
        <v>2025</v>
      </c>
      <c r="Z202" s="4">
        <v>0</v>
      </c>
      <c r="AA202" s="4">
        <v>0</v>
      </c>
      <c r="AB202" s="4">
        <v>1771.5375215493425</v>
      </c>
      <c r="AC202" s="4">
        <v>0</v>
      </c>
      <c r="AD202" s="4">
        <v>0</v>
      </c>
      <c r="AE202" s="4">
        <v>0</v>
      </c>
      <c r="AF202" s="4">
        <v>0</v>
      </c>
      <c r="AG202" s="4">
        <v>0</v>
      </c>
      <c r="AH202" s="4">
        <v>0</v>
      </c>
      <c r="AI202" s="4">
        <v>0</v>
      </c>
      <c r="AJ202" s="4">
        <v>2224.2570693739763</v>
      </c>
      <c r="AK202" s="7">
        <v>3995.7945909233185</v>
      </c>
      <c r="AM202" s="3">
        <v>2025</v>
      </c>
      <c r="AN202" s="18">
        <v>0</v>
      </c>
      <c r="AO202" s="18">
        <v>0</v>
      </c>
      <c r="AP202" s="18">
        <v>2.5332986558155601E-3</v>
      </c>
      <c r="AQ202" s="18">
        <v>0</v>
      </c>
      <c r="AR202" s="18">
        <v>0</v>
      </c>
      <c r="AS202" s="18">
        <v>0</v>
      </c>
      <c r="AT202" s="18">
        <v>0</v>
      </c>
      <c r="AU202" s="18">
        <v>0</v>
      </c>
      <c r="AV202" s="18">
        <v>0</v>
      </c>
      <c r="AW202" s="18">
        <v>0</v>
      </c>
      <c r="AX202" s="18">
        <v>8.8970282774959044E-6</v>
      </c>
      <c r="AY202" s="16">
        <v>2.5421956840930558E-3</v>
      </c>
    </row>
    <row r="203" spans="2:52" x14ac:dyDescent="0.25">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2">
        <v>2026</v>
      </c>
      <c r="Z203" s="4">
        <v>0</v>
      </c>
      <c r="AA203" s="4">
        <v>0</v>
      </c>
      <c r="AB203" s="4">
        <v>1423.2577893626337</v>
      </c>
      <c r="AC203" s="4">
        <v>0</v>
      </c>
      <c r="AD203" s="4">
        <v>0</v>
      </c>
      <c r="AE203" s="4">
        <v>0</v>
      </c>
      <c r="AF203" s="4">
        <v>0</v>
      </c>
      <c r="AG203" s="4">
        <v>0</v>
      </c>
      <c r="AH203" s="4">
        <v>0</v>
      </c>
      <c r="AI203" s="4">
        <v>0</v>
      </c>
      <c r="AJ203" s="4">
        <v>2332.9882948891382</v>
      </c>
      <c r="AK203" s="7">
        <v>3756.2460842517721</v>
      </c>
      <c r="AM203" s="2">
        <v>2026</v>
      </c>
      <c r="AN203" s="18">
        <v>0</v>
      </c>
      <c r="AO203" s="18">
        <v>0</v>
      </c>
      <c r="AP203" s="18">
        <v>2.0352586387885662E-3</v>
      </c>
      <c r="AQ203" s="18">
        <v>0</v>
      </c>
      <c r="AR203" s="18">
        <v>0</v>
      </c>
      <c r="AS203" s="18">
        <v>0</v>
      </c>
      <c r="AT203" s="18">
        <v>0</v>
      </c>
      <c r="AU203" s="18">
        <v>0</v>
      </c>
      <c r="AV203" s="18">
        <v>0</v>
      </c>
      <c r="AW203" s="18">
        <v>0</v>
      </c>
      <c r="AX203" s="18">
        <v>9.3319531795565526E-6</v>
      </c>
      <c r="AY203" s="16">
        <v>2.0445905919681227E-3</v>
      </c>
    </row>
    <row r="204" spans="2:52" x14ac:dyDescent="0.25">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3">
        <v>2027</v>
      </c>
      <c r="Z204" s="4">
        <v>0</v>
      </c>
      <c r="AA204" s="4">
        <v>0</v>
      </c>
      <c r="AB204" s="4">
        <v>1114.8920526575025</v>
      </c>
      <c r="AC204" s="4">
        <v>0</v>
      </c>
      <c r="AD204" s="4">
        <v>0</v>
      </c>
      <c r="AE204" s="4">
        <v>0</v>
      </c>
      <c r="AF204" s="4">
        <v>0</v>
      </c>
      <c r="AG204" s="4">
        <v>0</v>
      </c>
      <c r="AH204" s="4">
        <v>0</v>
      </c>
      <c r="AI204" s="4">
        <v>0</v>
      </c>
      <c r="AJ204" s="4">
        <v>2432.2224625098434</v>
      </c>
      <c r="AK204" s="7">
        <v>3547.1145151673459</v>
      </c>
      <c r="AM204" s="3">
        <v>2027</v>
      </c>
      <c r="AN204" s="18">
        <v>0</v>
      </c>
      <c r="AO204" s="18">
        <v>0</v>
      </c>
      <c r="AP204" s="18">
        <v>1.5942956353002286E-3</v>
      </c>
      <c r="AQ204" s="18">
        <v>0</v>
      </c>
      <c r="AR204" s="18">
        <v>0</v>
      </c>
      <c r="AS204" s="18">
        <v>0</v>
      </c>
      <c r="AT204" s="18">
        <v>0</v>
      </c>
      <c r="AU204" s="18">
        <v>0</v>
      </c>
      <c r="AV204" s="18">
        <v>0</v>
      </c>
      <c r="AW204" s="18">
        <v>0</v>
      </c>
      <c r="AX204" s="18">
        <v>9.728889850039373E-6</v>
      </c>
      <c r="AY204" s="16">
        <v>1.604024525150268E-3</v>
      </c>
    </row>
    <row r="205" spans="2:52" x14ac:dyDescent="0.25">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2">
        <v>2028</v>
      </c>
      <c r="Z205" s="4">
        <v>0</v>
      </c>
      <c r="AA205" s="4">
        <v>0</v>
      </c>
      <c r="AB205" s="4">
        <v>854.35270243426453</v>
      </c>
      <c r="AC205" s="4">
        <v>0</v>
      </c>
      <c r="AD205" s="4">
        <v>0</v>
      </c>
      <c r="AE205" s="4">
        <v>0</v>
      </c>
      <c r="AF205" s="4">
        <v>0</v>
      </c>
      <c r="AG205" s="4">
        <v>0</v>
      </c>
      <c r="AH205" s="4">
        <v>0</v>
      </c>
      <c r="AI205" s="4">
        <v>0</v>
      </c>
      <c r="AJ205" s="4">
        <v>2525.6034004412813</v>
      </c>
      <c r="AK205" s="7">
        <v>3379.9561028755461</v>
      </c>
      <c r="AM205" s="2">
        <v>2028</v>
      </c>
      <c r="AN205" s="18">
        <v>0</v>
      </c>
      <c r="AO205" s="18">
        <v>0</v>
      </c>
      <c r="AP205" s="18">
        <v>1.2217243644809983E-3</v>
      </c>
      <c r="AQ205" s="18">
        <v>0</v>
      </c>
      <c r="AR205" s="18">
        <v>0</v>
      </c>
      <c r="AS205" s="18">
        <v>0</v>
      </c>
      <c r="AT205" s="18">
        <v>0</v>
      </c>
      <c r="AU205" s="18">
        <v>0</v>
      </c>
      <c r="AV205" s="18">
        <v>0</v>
      </c>
      <c r="AW205" s="18">
        <v>0</v>
      </c>
      <c r="AX205" s="18">
        <v>1.0102413601765125E-5</v>
      </c>
      <c r="AY205" s="16">
        <v>1.2318267780827635E-3</v>
      </c>
    </row>
    <row r="206" spans="2:52" x14ac:dyDescent="0.25">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3">
        <v>2029</v>
      </c>
      <c r="Z206" s="4">
        <v>0</v>
      </c>
      <c r="AA206" s="4">
        <v>0</v>
      </c>
      <c r="AB206" s="4">
        <v>645.31096675633978</v>
      </c>
      <c r="AC206" s="4">
        <v>0</v>
      </c>
      <c r="AD206" s="4">
        <v>0</v>
      </c>
      <c r="AE206" s="4">
        <v>0</v>
      </c>
      <c r="AF206" s="4">
        <v>0</v>
      </c>
      <c r="AG206" s="4">
        <v>0</v>
      </c>
      <c r="AH206" s="4">
        <v>0</v>
      </c>
      <c r="AI206" s="4">
        <v>0</v>
      </c>
      <c r="AJ206" s="4">
        <v>2615.5609731356803</v>
      </c>
      <c r="AK206" s="7">
        <v>3260.8719398920202</v>
      </c>
      <c r="AM206" s="3">
        <v>2029</v>
      </c>
      <c r="AN206" s="18">
        <v>0</v>
      </c>
      <c r="AO206" s="18">
        <v>0</v>
      </c>
      <c r="AP206" s="18">
        <v>9.2279468246156599E-4</v>
      </c>
      <c r="AQ206" s="18">
        <v>0</v>
      </c>
      <c r="AR206" s="18">
        <v>0</v>
      </c>
      <c r="AS206" s="18">
        <v>0</v>
      </c>
      <c r="AT206" s="18">
        <v>0</v>
      </c>
      <c r="AU206" s="18">
        <v>0</v>
      </c>
      <c r="AV206" s="18">
        <v>0</v>
      </c>
      <c r="AW206" s="18">
        <v>0</v>
      </c>
      <c r="AX206" s="18">
        <v>1.0462243892542722E-5</v>
      </c>
      <c r="AY206" s="16">
        <v>9.3325692635410869E-4</v>
      </c>
    </row>
    <row r="207" spans="2:52" x14ac:dyDescent="0.25">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6">
        <v>2030</v>
      </c>
      <c r="Z207" s="5">
        <v>0</v>
      </c>
      <c r="AA207" s="5">
        <v>0</v>
      </c>
      <c r="AB207" s="5">
        <v>486.65956921552373</v>
      </c>
      <c r="AC207" s="5">
        <v>0</v>
      </c>
      <c r="AD207" s="5">
        <v>0</v>
      </c>
      <c r="AE207" s="5">
        <v>0</v>
      </c>
      <c r="AF207" s="5">
        <v>0</v>
      </c>
      <c r="AG207" s="5">
        <v>0</v>
      </c>
      <c r="AH207" s="5">
        <v>0</v>
      </c>
      <c r="AI207" s="5">
        <v>0</v>
      </c>
      <c r="AJ207" s="5">
        <v>2702.0352427815465</v>
      </c>
      <c r="AK207" s="8">
        <v>3188.6948119970702</v>
      </c>
      <c r="AL207" s="11"/>
      <c r="AM207" s="6">
        <v>2030</v>
      </c>
      <c r="AN207" s="19">
        <v>0</v>
      </c>
      <c r="AO207" s="19">
        <v>0</v>
      </c>
      <c r="AP207" s="19">
        <v>6.9592318397819887E-4</v>
      </c>
      <c r="AQ207" s="19">
        <v>0</v>
      </c>
      <c r="AR207" s="19">
        <v>0</v>
      </c>
      <c r="AS207" s="19">
        <v>0</v>
      </c>
      <c r="AT207" s="19">
        <v>0</v>
      </c>
      <c r="AU207" s="19">
        <v>0</v>
      </c>
      <c r="AV207" s="19">
        <v>0</v>
      </c>
      <c r="AW207" s="19">
        <v>0</v>
      </c>
      <c r="AX207" s="19">
        <v>1.0808140971126186E-5</v>
      </c>
      <c r="AY207" s="17">
        <v>7.0673132494932509E-4</v>
      </c>
      <c r="AZ207" s="11"/>
    </row>
    <row r="208" spans="2:52" x14ac:dyDescent="0.25">
      <c r="B208" s="42"/>
      <c r="C208" s="42"/>
      <c r="D208" s="42"/>
      <c r="E208" s="42"/>
      <c r="F208" s="42"/>
      <c r="G208" s="42"/>
      <c r="H208" s="42"/>
      <c r="I208" s="42"/>
      <c r="J208" s="42"/>
      <c r="K208" s="42"/>
      <c r="L208" s="42"/>
      <c r="M208" s="42"/>
      <c r="N208" s="42"/>
      <c r="O208" s="42"/>
      <c r="P208" s="42"/>
      <c r="Q208" s="42"/>
      <c r="R208" s="42"/>
      <c r="S208" s="42"/>
      <c r="T208" s="42"/>
      <c r="U208" s="42"/>
      <c r="V208" s="42"/>
      <c r="W208" s="42"/>
      <c r="X208" s="42">
        <v>1</v>
      </c>
    </row>
    <row r="209" spans="2:52" x14ac:dyDescent="0.25">
      <c r="B209" s="42"/>
      <c r="C209" s="42"/>
      <c r="D209" s="42"/>
      <c r="E209" s="42"/>
      <c r="F209" s="42"/>
      <c r="G209" s="42"/>
      <c r="H209" s="42"/>
      <c r="I209" s="42"/>
      <c r="J209" s="42"/>
      <c r="K209" s="42"/>
      <c r="L209" s="42"/>
      <c r="M209" s="42"/>
      <c r="N209" s="42"/>
      <c r="O209" s="42"/>
      <c r="P209" s="42"/>
      <c r="Q209" s="42"/>
      <c r="R209" s="42"/>
      <c r="S209" s="42"/>
      <c r="T209" s="42"/>
      <c r="U209" s="42"/>
      <c r="V209" s="42"/>
      <c r="W209" s="42"/>
      <c r="X209" s="42">
        <v>2</v>
      </c>
    </row>
    <row r="210" spans="2:52" x14ac:dyDescent="0.25">
      <c r="B210" s="42"/>
      <c r="C210" s="42"/>
      <c r="D210" s="42"/>
      <c r="E210" s="42"/>
      <c r="F210" s="42"/>
      <c r="G210" s="42"/>
      <c r="H210" s="42"/>
      <c r="I210" s="42"/>
      <c r="J210" s="42"/>
      <c r="K210" s="42"/>
      <c r="L210" s="42"/>
      <c r="M210" s="42"/>
      <c r="N210" s="42"/>
      <c r="O210" s="42"/>
      <c r="P210" s="42"/>
      <c r="Q210" s="42"/>
      <c r="R210" s="42"/>
      <c r="S210" s="42"/>
      <c r="T210" s="42"/>
      <c r="U210" s="42"/>
      <c r="V210" s="42"/>
      <c r="W210" s="42"/>
      <c r="X210" s="42">
        <v>3</v>
      </c>
    </row>
    <row r="211" spans="2:52" x14ac:dyDescent="0.25">
      <c r="B211" s="42"/>
      <c r="C211" s="42"/>
      <c r="D211" s="42"/>
      <c r="E211" s="42"/>
      <c r="F211" s="42"/>
      <c r="G211" s="42"/>
      <c r="H211" s="42"/>
      <c r="I211" s="42"/>
      <c r="J211" s="42"/>
      <c r="K211" s="42"/>
      <c r="L211" s="42"/>
      <c r="M211" s="42"/>
      <c r="N211" s="42"/>
      <c r="O211" s="42"/>
      <c r="P211" s="42"/>
      <c r="Q211" s="42"/>
      <c r="R211" s="42"/>
      <c r="S211" s="42"/>
      <c r="T211" s="42"/>
      <c r="U211" s="42"/>
      <c r="V211" s="42"/>
      <c r="W211" s="42"/>
      <c r="X211" s="42">
        <v>4</v>
      </c>
    </row>
    <row r="212" spans="2:52" x14ac:dyDescent="0.25">
      <c r="B212" s="42"/>
      <c r="C212" s="42"/>
      <c r="D212" s="42"/>
      <c r="E212" s="42"/>
      <c r="F212" s="42"/>
      <c r="G212" s="42"/>
      <c r="H212" s="42"/>
      <c r="I212" s="42"/>
      <c r="J212" s="42"/>
      <c r="K212" s="42"/>
      <c r="L212" s="42"/>
      <c r="M212" s="42"/>
      <c r="N212" s="42"/>
      <c r="O212" s="42"/>
      <c r="P212" s="42"/>
      <c r="Q212" s="42"/>
      <c r="R212" s="42"/>
      <c r="S212" s="42"/>
      <c r="T212" s="42"/>
      <c r="U212" s="42"/>
      <c r="V212" s="42"/>
      <c r="W212" s="42"/>
      <c r="X212" s="42">
        <v>5</v>
      </c>
    </row>
    <row r="213" spans="2:52" x14ac:dyDescent="0.25">
      <c r="B213" s="42"/>
      <c r="C213" s="42"/>
      <c r="D213" s="42"/>
      <c r="E213" s="42"/>
      <c r="F213" s="42"/>
      <c r="G213" s="42"/>
      <c r="H213" s="42"/>
      <c r="I213" s="42"/>
      <c r="J213" s="42"/>
      <c r="K213" s="42"/>
      <c r="L213" s="42"/>
      <c r="M213" s="42"/>
      <c r="N213" s="42"/>
      <c r="O213" s="42"/>
      <c r="P213" s="42"/>
      <c r="Q213" s="42"/>
      <c r="R213" s="42"/>
      <c r="S213" s="42"/>
      <c r="T213" s="42"/>
      <c r="U213" s="42"/>
      <c r="V213" s="42"/>
      <c r="W213" s="42"/>
      <c r="X213" s="42">
        <v>6</v>
      </c>
    </row>
    <row r="214" spans="2:52" x14ac:dyDescent="0.25">
      <c r="B214" s="42" t="s">
        <v>162</v>
      </c>
      <c r="C214" s="42"/>
      <c r="D214" s="42"/>
      <c r="E214" s="42"/>
      <c r="F214" s="42"/>
      <c r="G214" s="42"/>
      <c r="H214" s="42"/>
      <c r="I214" s="42"/>
      <c r="J214" s="42"/>
      <c r="K214" s="42"/>
      <c r="L214" s="42"/>
      <c r="M214" s="42"/>
      <c r="N214" s="42"/>
      <c r="O214" s="42"/>
      <c r="P214" s="42"/>
      <c r="Q214" s="42"/>
      <c r="R214" s="42"/>
      <c r="S214" s="42"/>
      <c r="T214" s="42"/>
      <c r="U214" s="42"/>
      <c r="V214" s="42"/>
      <c r="W214" s="42"/>
      <c r="X214" s="42"/>
      <c r="Y214" s="33" t="s">
        <v>285</v>
      </c>
      <c r="AM214" s="33" t="s">
        <v>284</v>
      </c>
    </row>
    <row r="215" spans="2:52" ht="15.75" x14ac:dyDescent="0.25">
      <c r="C215" s="42"/>
      <c r="D215" s="42"/>
      <c r="E215" s="42"/>
      <c r="F215" s="42"/>
      <c r="G215" s="42"/>
      <c r="H215" s="42"/>
      <c r="I215" s="42"/>
      <c r="J215" s="42"/>
      <c r="K215" s="42"/>
      <c r="L215" s="42"/>
      <c r="M215" s="42"/>
      <c r="N215" s="42"/>
      <c r="O215" s="42"/>
      <c r="P215" s="42"/>
      <c r="Q215" s="42"/>
      <c r="R215" s="42"/>
      <c r="S215" s="42"/>
      <c r="T215" s="42"/>
      <c r="U215" s="42"/>
      <c r="V215" s="42"/>
      <c r="W215" s="42"/>
      <c r="X215" s="42"/>
      <c r="Y215" s="43"/>
      <c r="Z215" s="40" t="s">
        <v>1</v>
      </c>
      <c r="AA215" s="40" t="s">
        <v>2</v>
      </c>
      <c r="AB215" s="40" t="s">
        <v>3</v>
      </c>
      <c r="AC215" s="40" t="s">
        <v>4</v>
      </c>
      <c r="AD215" s="40" t="s">
        <v>5</v>
      </c>
      <c r="AE215" s="40" t="s">
        <v>6</v>
      </c>
      <c r="AF215" s="40" t="s">
        <v>7</v>
      </c>
      <c r="AG215" s="40" t="s">
        <v>8</v>
      </c>
      <c r="AH215" s="40" t="s">
        <v>15</v>
      </c>
      <c r="AI215" s="40" t="s">
        <v>16</v>
      </c>
      <c r="AJ215" s="40" t="s">
        <v>17</v>
      </c>
      <c r="AK215" s="40" t="s">
        <v>0</v>
      </c>
      <c r="AM215" s="39"/>
      <c r="AN215" s="40" t="s">
        <v>1</v>
      </c>
      <c r="AO215" s="40" t="s">
        <v>2</v>
      </c>
      <c r="AP215" s="40" t="s">
        <v>3</v>
      </c>
      <c r="AQ215" s="40" t="s">
        <v>4</v>
      </c>
      <c r="AR215" s="40" t="s">
        <v>5</v>
      </c>
      <c r="AS215" s="40" t="s">
        <v>6</v>
      </c>
      <c r="AT215" s="40" t="s">
        <v>7</v>
      </c>
      <c r="AU215" s="40" t="s">
        <v>8</v>
      </c>
      <c r="AV215" s="40" t="s">
        <v>15</v>
      </c>
      <c r="AW215" s="40" t="s">
        <v>16</v>
      </c>
      <c r="AX215" s="40" t="s">
        <v>17</v>
      </c>
      <c r="AY215" s="41" t="s">
        <v>0</v>
      </c>
    </row>
    <row r="216" spans="2:52" x14ac:dyDescent="0.25">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2">
        <v>2018</v>
      </c>
      <c r="Z216" s="4">
        <v>270.36125482364935</v>
      </c>
      <c r="AA216" s="4">
        <v>0</v>
      </c>
      <c r="AB216" s="4">
        <v>16752.463159985178</v>
      </c>
      <c r="AC216" s="4">
        <v>17698.990046181403</v>
      </c>
      <c r="AD216" s="4">
        <v>0</v>
      </c>
      <c r="AE216" s="4">
        <v>38.623036403378478</v>
      </c>
      <c r="AF216" s="4">
        <v>0</v>
      </c>
      <c r="AG216" s="4">
        <v>0</v>
      </c>
      <c r="AH216" s="4">
        <v>698.87277215431482</v>
      </c>
      <c r="AI216" s="4">
        <v>214.28571428571428</v>
      </c>
      <c r="AJ216" s="4">
        <v>1585.9212781825804</v>
      </c>
      <c r="AK216" s="7">
        <v>37259.517262016219</v>
      </c>
      <c r="AL216" s="131"/>
      <c r="AM216" s="2">
        <v>2018</v>
      </c>
      <c r="AN216" s="18">
        <v>4.8935387123080526E-4</v>
      </c>
      <c r="AO216" s="18">
        <v>0</v>
      </c>
      <c r="AP216" s="18">
        <v>2.3956022318778806E-2</v>
      </c>
      <c r="AQ216" s="18">
        <v>6.9415438961123468E-2</v>
      </c>
      <c r="AR216" s="18">
        <v>0</v>
      </c>
      <c r="AS216" s="18">
        <v>6.851726657959341E-5</v>
      </c>
      <c r="AT216" s="18">
        <v>0</v>
      </c>
      <c r="AU216" s="18">
        <v>0</v>
      </c>
      <c r="AV216" s="18">
        <v>1.0483091582314723E-3</v>
      </c>
      <c r="AW216" s="18">
        <v>1.0714285714285715E-4</v>
      </c>
      <c r="AX216" s="18">
        <v>6.3436851127303213E-6</v>
      </c>
      <c r="AY216" s="16">
        <v>9.5091128118199739E-2</v>
      </c>
    </row>
    <row r="217" spans="2:52" x14ac:dyDescent="0.25">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3">
        <v>2019</v>
      </c>
      <c r="Z217" s="4">
        <v>188.61972741472533</v>
      </c>
      <c r="AA217" s="4">
        <v>0</v>
      </c>
      <c r="AB217" s="4">
        <v>17059.738991951461</v>
      </c>
      <c r="AC217" s="4">
        <v>16503.816588875277</v>
      </c>
      <c r="AD217" s="4">
        <v>0</v>
      </c>
      <c r="AE217" s="4">
        <v>26.945675344960765</v>
      </c>
      <c r="AF217" s="4">
        <v>0</v>
      </c>
      <c r="AG217" s="4">
        <v>0</v>
      </c>
      <c r="AH217" s="4">
        <v>847.98310218704535</v>
      </c>
      <c r="AI217" s="4">
        <v>321.42857142857139</v>
      </c>
      <c r="AJ217" s="4">
        <v>2178.1540910439098</v>
      </c>
      <c r="AK217" s="7">
        <v>37126.686748245957</v>
      </c>
      <c r="AM217" s="3">
        <v>2019</v>
      </c>
      <c r="AN217" s="18">
        <v>3.4140170662065285E-4</v>
      </c>
      <c r="AO217" s="18">
        <v>0</v>
      </c>
      <c r="AP217" s="18">
        <v>2.4395426758490588E-2</v>
      </c>
      <c r="AQ217" s="18">
        <v>6.4727968661568838E-2</v>
      </c>
      <c r="AR217" s="18">
        <v>0</v>
      </c>
      <c r="AS217" s="18">
        <v>4.7801628061960402E-5</v>
      </c>
      <c r="AT217" s="18">
        <v>0</v>
      </c>
      <c r="AU217" s="18">
        <v>0</v>
      </c>
      <c r="AV217" s="18">
        <v>1.271974653280568E-3</v>
      </c>
      <c r="AW217" s="18">
        <v>1.6071428571428568E-4</v>
      </c>
      <c r="AX217" s="18">
        <v>8.7126163641756398E-6</v>
      </c>
      <c r="AY217" s="16">
        <v>9.0954000310101077E-2</v>
      </c>
    </row>
    <row r="218" spans="2:52" x14ac:dyDescent="0.25">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2">
        <v>2020</v>
      </c>
      <c r="Z218" s="4">
        <v>123.24798305175644</v>
      </c>
      <c r="AA218" s="4">
        <v>0</v>
      </c>
      <c r="AB218" s="4">
        <v>17266.817483534011</v>
      </c>
      <c r="AC218" s="4">
        <v>15216.447313012861</v>
      </c>
      <c r="AD218" s="4">
        <v>0</v>
      </c>
      <c r="AE218" s="4">
        <v>17.60685472167949</v>
      </c>
      <c r="AF218" s="4">
        <v>0</v>
      </c>
      <c r="AG218" s="4">
        <v>0</v>
      </c>
      <c r="AH218" s="4">
        <v>1031.3252597514088</v>
      </c>
      <c r="AI218" s="4">
        <v>428.57142857142856</v>
      </c>
      <c r="AJ218" s="4">
        <v>2792.9991580078413</v>
      </c>
      <c r="AK218" s="7">
        <v>36877.015480650982</v>
      </c>
      <c r="AM218" s="2">
        <v>2020</v>
      </c>
      <c r="AN218" s="18">
        <v>2.2307884932367913E-4</v>
      </c>
      <c r="AO218" s="18">
        <v>0</v>
      </c>
      <c r="AP218" s="18">
        <v>2.4691549001453636E-2</v>
      </c>
      <c r="AQ218" s="18">
        <v>5.967890636163644E-2</v>
      </c>
      <c r="AR218" s="18">
        <v>0</v>
      </c>
      <c r="AS218" s="18">
        <v>3.1234560276259414E-5</v>
      </c>
      <c r="AT218" s="18">
        <v>0</v>
      </c>
      <c r="AU218" s="18">
        <v>0</v>
      </c>
      <c r="AV218" s="18">
        <v>1.5469878896271132E-3</v>
      </c>
      <c r="AW218" s="18">
        <v>2.142857142857143E-4</v>
      </c>
      <c r="AX218" s="18">
        <v>1.1171996632031365E-5</v>
      </c>
      <c r="AY218" s="16">
        <v>8.639721437323486E-2</v>
      </c>
    </row>
    <row r="219" spans="2:52" x14ac:dyDescent="0.25">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3">
        <v>2021</v>
      </c>
      <c r="Z219" s="4">
        <v>74.21890763201273</v>
      </c>
      <c r="AA219" s="4">
        <v>0</v>
      </c>
      <c r="AB219" s="4">
        <v>17343.21496072047</v>
      </c>
      <c r="AC219" s="4">
        <v>13840.979557680183</v>
      </c>
      <c r="AD219" s="4">
        <v>0</v>
      </c>
      <c r="AE219" s="4">
        <v>10.602701090287532</v>
      </c>
      <c r="AF219" s="4">
        <v>0</v>
      </c>
      <c r="AG219" s="4">
        <v>0</v>
      </c>
      <c r="AH219" s="4">
        <v>1245.2085985752542</v>
      </c>
      <c r="AI219" s="4">
        <v>540.8586988513166</v>
      </c>
      <c r="AJ219" s="4">
        <v>3433.3887902438146</v>
      </c>
      <c r="AK219" s="7">
        <v>36488.472214793343</v>
      </c>
      <c r="AM219" s="3">
        <v>2021</v>
      </c>
      <c r="AN219" s="18">
        <v>1.3433622281394306E-4</v>
      </c>
      <c r="AO219" s="18">
        <v>0</v>
      </c>
      <c r="AP219" s="18">
        <v>2.4800797393830273E-2</v>
      </c>
      <c r="AQ219" s="18">
        <v>5.4284321825221672E-2</v>
      </c>
      <c r="AR219" s="18">
        <v>0</v>
      </c>
      <c r="AS219" s="18">
        <v>1.8809191734170084E-5</v>
      </c>
      <c r="AT219" s="18">
        <v>0</v>
      </c>
      <c r="AU219" s="18">
        <v>0</v>
      </c>
      <c r="AV219" s="18">
        <v>1.8678128978628812E-3</v>
      </c>
      <c r="AW219" s="18">
        <v>2.7042934942565831E-4</v>
      </c>
      <c r="AX219" s="18">
        <v>1.3733555160975258E-5</v>
      </c>
      <c r="AY219" s="16">
        <v>8.139024043604956E-2</v>
      </c>
    </row>
    <row r="220" spans="2:52" x14ac:dyDescent="0.25">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2">
        <v>2022</v>
      </c>
      <c r="Z220" s="4">
        <v>40.426877134304846</v>
      </c>
      <c r="AA220" s="4">
        <v>0</v>
      </c>
      <c r="AB220" s="4">
        <v>17283.695796811578</v>
      </c>
      <c r="AC220" s="4">
        <v>12397.762478078612</v>
      </c>
      <c r="AD220" s="4">
        <v>0</v>
      </c>
      <c r="AE220" s="4">
        <v>5.775268162043548</v>
      </c>
      <c r="AF220" s="4">
        <v>0</v>
      </c>
      <c r="AG220" s="4">
        <v>0</v>
      </c>
      <c r="AH220" s="4">
        <v>1490.3678490508371</v>
      </c>
      <c r="AI220" s="4">
        <v>658.34978799198757</v>
      </c>
      <c r="AJ220" s="4">
        <v>4095.3808527417</v>
      </c>
      <c r="AK220" s="7">
        <v>35971.75890997106</v>
      </c>
      <c r="AM220" s="2">
        <v>2022</v>
      </c>
      <c r="AN220" s="18">
        <v>7.3172647613091771E-5</v>
      </c>
      <c r="AO220" s="18">
        <v>0</v>
      </c>
      <c r="AP220" s="18">
        <v>2.4715684989440555E-2</v>
      </c>
      <c r="AQ220" s="18">
        <v>4.8624024439024312E-2</v>
      </c>
      <c r="AR220" s="18">
        <v>0</v>
      </c>
      <c r="AS220" s="18">
        <v>1.0245325719465254E-5</v>
      </c>
      <c r="AT220" s="18">
        <v>0</v>
      </c>
      <c r="AU220" s="18">
        <v>0</v>
      </c>
      <c r="AV220" s="18">
        <v>2.2355517735762553E-3</v>
      </c>
      <c r="AW220" s="18">
        <v>3.2917489399599377E-4</v>
      </c>
      <c r="AX220" s="18">
        <v>1.6381523410966801E-5</v>
      </c>
      <c r="AY220" s="16">
        <v>7.6004235592780647E-2</v>
      </c>
    </row>
    <row r="221" spans="2:52" x14ac:dyDescent="0.25">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3">
        <v>2023</v>
      </c>
      <c r="Z221" s="4">
        <v>19.523877809295634</v>
      </c>
      <c r="AA221" s="4">
        <v>0</v>
      </c>
      <c r="AB221" s="4">
        <v>17082.060814697121</v>
      </c>
      <c r="AC221" s="4">
        <v>10919.001128863429</v>
      </c>
      <c r="AD221" s="4">
        <v>0</v>
      </c>
      <c r="AE221" s="4">
        <v>2.7891254013279481</v>
      </c>
      <c r="AF221" s="4">
        <v>0</v>
      </c>
      <c r="AG221" s="4">
        <v>0</v>
      </c>
      <c r="AH221" s="4">
        <v>1767.4183283202112</v>
      </c>
      <c r="AI221" s="4">
        <v>781.10463168345757</v>
      </c>
      <c r="AJ221" s="4">
        <v>4772.7950717592958</v>
      </c>
      <c r="AK221" s="7">
        <v>35344.692978534134</v>
      </c>
      <c r="AM221" s="3">
        <v>2023</v>
      </c>
      <c r="AN221" s="18">
        <v>3.5338218834825098E-5</v>
      </c>
      <c r="AO221" s="18">
        <v>0</v>
      </c>
      <c r="AP221" s="18">
        <v>2.4427346965016881E-2</v>
      </c>
      <c r="AQ221" s="18">
        <v>4.2824322427402368E-2</v>
      </c>
      <c r="AR221" s="18">
        <v>0</v>
      </c>
      <c r="AS221" s="18">
        <v>4.9479084619557799E-6</v>
      </c>
      <c r="AT221" s="18">
        <v>0</v>
      </c>
      <c r="AU221" s="18">
        <v>0</v>
      </c>
      <c r="AV221" s="18">
        <v>2.6511274924803166E-3</v>
      </c>
      <c r="AW221" s="18">
        <v>3.9055231584172876E-4</v>
      </c>
      <c r="AX221" s="18">
        <v>1.9091180287037182E-5</v>
      </c>
      <c r="AY221" s="16">
        <v>7.0352726508325109E-2</v>
      </c>
    </row>
    <row r="222" spans="2:52" x14ac:dyDescent="0.25">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3">
        <v>2024</v>
      </c>
      <c r="Z222" s="4">
        <v>8.196239705461263</v>
      </c>
      <c r="AA222" s="4">
        <v>0</v>
      </c>
      <c r="AB222" s="4">
        <v>16733.265669003158</v>
      </c>
      <c r="AC222" s="4">
        <v>9447.4121620238784</v>
      </c>
      <c r="AD222" s="4">
        <v>0</v>
      </c>
      <c r="AE222" s="4">
        <v>1.1708913864944657</v>
      </c>
      <c r="AF222" s="4">
        <v>0</v>
      </c>
      <c r="AG222" s="4">
        <v>0</v>
      </c>
      <c r="AH222" s="4">
        <v>2076.5819688884235</v>
      </c>
      <c r="AI222" s="4">
        <v>909.18343865156817</v>
      </c>
      <c r="AJ222" s="4">
        <v>5457.0996110739025</v>
      </c>
      <c r="AK222" s="7">
        <v>34632.909980732882</v>
      </c>
      <c r="AM222" s="3">
        <v>2024</v>
      </c>
      <c r="AN222" s="18">
        <v>1.4835193866884885E-5</v>
      </c>
      <c r="AO222" s="18">
        <v>0</v>
      </c>
      <c r="AP222" s="18">
        <v>2.3928569906674517E-2</v>
      </c>
      <c r="AQ222" s="18">
        <v>3.7052750499457651E-2</v>
      </c>
      <c r="AR222" s="18">
        <v>0</v>
      </c>
      <c r="AS222" s="18">
        <v>2.0771613196411821E-6</v>
      </c>
      <c r="AT222" s="18">
        <v>0</v>
      </c>
      <c r="AU222" s="18">
        <v>0</v>
      </c>
      <c r="AV222" s="18">
        <v>3.1148729533326349E-3</v>
      </c>
      <c r="AW222" s="18">
        <v>4.5459171932578406E-4</v>
      </c>
      <c r="AX222" s="18">
        <v>2.1828398444295609E-5</v>
      </c>
      <c r="AY222" s="16">
        <v>6.4589525832421404E-2</v>
      </c>
      <c r="AZ222" s="11"/>
    </row>
    <row r="223" spans="2:52" x14ac:dyDescent="0.25">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3">
        <v>2025</v>
      </c>
      <c r="Z223" s="4">
        <v>2.9367891173326885</v>
      </c>
      <c r="AA223" s="4">
        <v>0</v>
      </c>
      <c r="AB223" s="4">
        <v>16235.713208595484</v>
      </c>
      <c r="AC223" s="4">
        <v>8032.1687253104856</v>
      </c>
      <c r="AD223" s="4">
        <v>0</v>
      </c>
      <c r="AE223" s="4">
        <v>0.41954130247609811</v>
      </c>
      <c r="AF223" s="4">
        <v>0</v>
      </c>
      <c r="AG223" s="4">
        <v>0</v>
      </c>
      <c r="AH223" s="4">
        <v>2417.1598573304582</v>
      </c>
      <c r="AI223" s="4">
        <v>1042.6451675204253</v>
      </c>
      <c r="AJ223" s="4">
        <v>6137.680368628925</v>
      </c>
      <c r="AK223" s="7">
        <v>33868.723657805589</v>
      </c>
      <c r="AM223" s="3">
        <v>2025</v>
      </c>
      <c r="AN223" s="18">
        <v>5.3155883023721665E-6</v>
      </c>
      <c r="AO223" s="18">
        <v>0</v>
      </c>
      <c r="AP223" s="18">
        <v>2.3217069888291541E-2</v>
      </c>
      <c r="AQ223" s="18">
        <v>3.150216574066772E-2</v>
      </c>
      <c r="AR223" s="18">
        <v>0</v>
      </c>
      <c r="AS223" s="18">
        <v>7.4426627059259807E-7</v>
      </c>
      <c r="AT223" s="18">
        <v>0</v>
      </c>
      <c r="AU223" s="18">
        <v>0</v>
      </c>
      <c r="AV223" s="18">
        <v>3.6257397859956872E-3</v>
      </c>
      <c r="AW223" s="18">
        <v>5.2132258376021265E-4</v>
      </c>
      <c r="AX223" s="18">
        <v>2.45507214745157E-5</v>
      </c>
      <c r="AY223" s="16">
        <v>5.8896908574762645E-2</v>
      </c>
    </row>
    <row r="224" spans="2:52" x14ac:dyDescent="0.25">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2">
        <v>2026</v>
      </c>
      <c r="Z224" s="4">
        <v>0.88384300109174618</v>
      </c>
      <c r="AA224" s="4">
        <v>0</v>
      </c>
      <c r="AB224" s="4">
        <v>15478.402622449015</v>
      </c>
      <c r="AC224" s="4">
        <v>6712.7856510569582</v>
      </c>
      <c r="AD224" s="4">
        <v>0</v>
      </c>
      <c r="AE224" s="4">
        <v>0.1262632858702494</v>
      </c>
      <c r="AF224" s="4">
        <v>0</v>
      </c>
      <c r="AG224" s="4">
        <v>0</v>
      </c>
      <c r="AH224" s="4">
        <v>2888.3349336615865</v>
      </c>
      <c r="AI224" s="4">
        <v>1181.0995310282431</v>
      </c>
      <c r="AJ224" s="4">
        <v>6830.7239556099466</v>
      </c>
      <c r="AK224" s="7">
        <v>33092.356800092712</v>
      </c>
      <c r="AM224" s="2">
        <v>2026</v>
      </c>
      <c r="AN224" s="18">
        <v>1.5997558319760605E-6</v>
      </c>
      <c r="AO224" s="18">
        <v>0</v>
      </c>
      <c r="AP224" s="18">
        <v>2.2134115750102091E-2</v>
      </c>
      <c r="AQ224" s="18">
        <v>2.6327545323445389E-2</v>
      </c>
      <c r="AR224" s="18">
        <v>0</v>
      </c>
      <c r="AS224" s="18">
        <v>2.2399106913382244E-7</v>
      </c>
      <c r="AT224" s="18">
        <v>0</v>
      </c>
      <c r="AU224" s="18">
        <v>0</v>
      </c>
      <c r="AV224" s="18">
        <v>4.3325024004923791E-3</v>
      </c>
      <c r="AW224" s="18">
        <v>5.9054976551412149E-4</v>
      </c>
      <c r="AX224" s="18">
        <v>2.7322895822439788E-5</v>
      </c>
      <c r="AY224" s="16">
        <v>5.341385988227753E-2</v>
      </c>
    </row>
    <row r="225" spans="2:52" x14ac:dyDescent="0.25">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3">
        <v>2027</v>
      </c>
      <c r="Z225" s="4">
        <v>0.2204184706757199</v>
      </c>
      <c r="AA225" s="4">
        <v>0</v>
      </c>
      <c r="AB225" s="4">
        <v>14464.249173259281</v>
      </c>
      <c r="AC225" s="4">
        <v>5534.6160406916006</v>
      </c>
      <c r="AD225" s="4">
        <v>0</v>
      </c>
      <c r="AE225" s="4">
        <v>3.1488352953674269E-2</v>
      </c>
      <c r="AF225" s="4">
        <v>0</v>
      </c>
      <c r="AG225" s="4">
        <v>0</v>
      </c>
      <c r="AH225" s="4">
        <v>3430.9296547356371</v>
      </c>
      <c r="AI225" s="4">
        <v>1324.5580603117326</v>
      </c>
      <c r="AJ225" s="4">
        <v>7525.0386167719307</v>
      </c>
      <c r="AK225" s="7">
        <v>32279.643452593813</v>
      </c>
      <c r="AM225" s="3">
        <v>2027</v>
      </c>
      <c r="AN225" s="18">
        <v>3.9895743192305306E-7</v>
      </c>
      <c r="AO225" s="18">
        <v>0</v>
      </c>
      <c r="AP225" s="18">
        <v>2.0683876317760773E-2</v>
      </c>
      <c r="AQ225" s="18">
        <v>2.1706764111592457E-2</v>
      </c>
      <c r="AR225" s="18">
        <v>0</v>
      </c>
      <c r="AS225" s="18">
        <v>5.5860338139818154E-8</v>
      </c>
      <c r="AT225" s="18">
        <v>0</v>
      </c>
      <c r="AU225" s="18">
        <v>0</v>
      </c>
      <c r="AV225" s="18">
        <v>5.1463944821034556E-3</v>
      </c>
      <c r="AW225" s="18">
        <v>6.622790301558663E-4</v>
      </c>
      <c r="AX225" s="18">
        <v>3.0100154467087724E-5</v>
      </c>
      <c r="AY225" s="16">
        <v>4.8229868913849699E-2</v>
      </c>
    </row>
    <row r="226" spans="2:52" x14ac:dyDescent="0.25">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2">
        <v>2028</v>
      </c>
      <c r="Z226" s="4">
        <v>4.5047166326338574E-2</v>
      </c>
      <c r="AA226" s="4">
        <v>0</v>
      </c>
      <c r="AB226" s="4">
        <v>13200.374733643623</v>
      </c>
      <c r="AC226" s="4">
        <v>4523.0476096949506</v>
      </c>
      <c r="AD226" s="4">
        <v>0</v>
      </c>
      <c r="AE226" s="4">
        <v>6.4353094751912242E-3</v>
      </c>
      <c r="AF226" s="4">
        <v>0</v>
      </c>
      <c r="AG226" s="4">
        <v>0</v>
      </c>
      <c r="AH226" s="4">
        <v>4039.9160958734901</v>
      </c>
      <c r="AI226" s="4">
        <v>1472.9465445328315</v>
      </c>
      <c r="AJ226" s="4">
        <v>8214.147198162831</v>
      </c>
      <c r="AK226" s="7">
        <v>31450.483664383526</v>
      </c>
      <c r="AM226" s="2">
        <v>2028</v>
      </c>
      <c r="AN226" s="18">
        <v>8.1535371050672824E-8</v>
      </c>
      <c r="AO226" s="18">
        <v>0</v>
      </c>
      <c r="AP226" s="18">
        <v>1.8876535869110381E-2</v>
      </c>
      <c r="AQ226" s="18">
        <v>1.7739392725223596E-2</v>
      </c>
      <c r="AR226" s="18">
        <v>0</v>
      </c>
      <c r="AS226" s="18">
        <v>1.1416239008989231E-8</v>
      </c>
      <c r="AT226" s="18">
        <v>0</v>
      </c>
      <c r="AU226" s="18">
        <v>0</v>
      </c>
      <c r="AV226" s="18">
        <v>6.0598741438102352E-3</v>
      </c>
      <c r="AW226" s="18">
        <v>7.3647327226641576E-4</v>
      </c>
      <c r="AX226" s="18">
        <v>3.2856588792651325E-5</v>
      </c>
      <c r="AY226" s="16">
        <v>4.3445225550813343E-2</v>
      </c>
    </row>
    <row r="227" spans="2:52" x14ac:dyDescent="0.25">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3">
        <v>2029</v>
      </c>
      <c r="Z227" s="4">
        <v>7.4771574543393777E-3</v>
      </c>
      <c r="AA227" s="4">
        <v>0</v>
      </c>
      <c r="AB227" s="4">
        <v>11700.719045078382</v>
      </c>
      <c r="AC227" s="4">
        <v>3669.4016968108199</v>
      </c>
      <c r="AD227" s="4">
        <v>0</v>
      </c>
      <c r="AE227" s="4">
        <v>1.068165350619911E-3</v>
      </c>
      <c r="AF227" s="4">
        <v>0</v>
      </c>
      <c r="AG227" s="4">
        <v>0</v>
      </c>
      <c r="AH227" s="4">
        <v>4710.2386501310475</v>
      </c>
      <c r="AI227" s="4">
        <v>1626.011758266548</v>
      </c>
      <c r="AJ227" s="4">
        <v>8899.7362697784065</v>
      </c>
      <c r="AK227" s="7">
        <v>30606.115965388009</v>
      </c>
      <c r="AM227" s="3">
        <v>2029</v>
      </c>
      <c r="AN227" s="18">
        <v>1.3533654992354273E-8</v>
      </c>
      <c r="AO227" s="18">
        <v>0</v>
      </c>
      <c r="AP227" s="18">
        <v>1.6732028234462085E-2</v>
      </c>
      <c r="AQ227" s="18">
        <v>1.4391393454892036E-2</v>
      </c>
      <c r="AR227" s="18">
        <v>0</v>
      </c>
      <c r="AS227" s="18">
        <v>1.8949253319997222E-9</v>
      </c>
      <c r="AT227" s="18">
        <v>0</v>
      </c>
      <c r="AU227" s="18">
        <v>0</v>
      </c>
      <c r="AV227" s="18">
        <v>7.0653579751965715E-3</v>
      </c>
      <c r="AW227" s="18">
        <v>8.1300587913327399E-4</v>
      </c>
      <c r="AX227" s="18">
        <v>3.5598945079113628E-5</v>
      </c>
      <c r="AY227" s="16">
        <v>3.9037399917343403E-2</v>
      </c>
    </row>
    <row r="228" spans="2:52" x14ac:dyDescent="0.25">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6">
        <v>2030</v>
      </c>
      <c r="Z228" s="5">
        <v>1.0007707739587493E-3</v>
      </c>
      <c r="AA228" s="5">
        <v>0</v>
      </c>
      <c r="AB228" s="5">
        <v>9986.166730843006</v>
      </c>
      <c r="AC228" s="5">
        <v>2932.6760038505463</v>
      </c>
      <c r="AD228" s="5">
        <v>0</v>
      </c>
      <c r="AE228" s="5">
        <v>1.4296725342267841E-4</v>
      </c>
      <c r="AF228" s="5">
        <v>0</v>
      </c>
      <c r="AG228" s="5">
        <v>0</v>
      </c>
      <c r="AH228" s="5">
        <v>5438.1539074945831</v>
      </c>
      <c r="AI228" s="5">
        <v>1783.2275692899525</v>
      </c>
      <c r="AJ228" s="5">
        <v>9590.8704563957344</v>
      </c>
      <c r="AK228" s="8">
        <v>29731.095811611849</v>
      </c>
      <c r="AL228" s="11"/>
      <c r="AM228" s="6">
        <v>2030</v>
      </c>
      <c r="AN228" s="19">
        <v>1.8113951008653362E-9</v>
      </c>
      <c r="AO228" s="19">
        <v>0</v>
      </c>
      <c r="AP228" s="19">
        <v>1.4280218425105498E-2</v>
      </c>
      <c r="AQ228" s="19">
        <v>1.1501955287101842E-2</v>
      </c>
      <c r="AR228" s="19">
        <v>0</v>
      </c>
      <c r="AS228" s="19">
        <v>2.5362390757183152E-10</v>
      </c>
      <c r="AT228" s="19">
        <v>0</v>
      </c>
      <c r="AU228" s="19">
        <v>0</v>
      </c>
      <c r="AV228" s="19">
        <v>8.1572308612418744E-3</v>
      </c>
      <c r="AW228" s="19">
        <v>8.9161378464497625E-4</v>
      </c>
      <c r="AX228" s="19">
        <v>3.8363481825582937E-5</v>
      </c>
      <c r="AY228" s="17">
        <v>3.4869383904938787E-2</v>
      </c>
      <c r="AZ228" s="131"/>
    </row>
    <row r="229" spans="2:52" x14ac:dyDescent="0.25">
      <c r="B229" s="42"/>
      <c r="C229" s="42"/>
      <c r="D229" s="42"/>
      <c r="E229" s="42"/>
      <c r="F229" s="42"/>
      <c r="G229" s="42"/>
      <c r="H229" s="42"/>
      <c r="I229" s="42"/>
      <c r="J229" s="42"/>
      <c r="K229" s="42"/>
      <c r="L229" s="42"/>
      <c r="M229" s="42"/>
      <c r="N229" s="42"/>
      <c r="O229" s="42"/>
      <c r="P229" s="42"/>
      <c r="Q229" s="42"/>
      <c r="R229" s="42"/>
      <c r="S229" s="42"/>
      <c r="T229" s="42"/>
      <c r="U229" s="42"/>
      <c r="V229" s="42"/>
      <c r="W229" s="42"/>
      <c r="X229" s="42">
        <v>1</v>
      </c>
    </row>
    <row r="230" spans="2:52" x14ac:dyDescent="0.25">
      <c r="B230" s="42"/>
      <c r="C230" s="42"/>
      <c r="D230" s="42"/>
      <c r="E230" s="42"/>
      <c r="F230" s="42"/>
      <c r="G230" s="42"/>
      <c r="H230" s="42"/>
      <c r="I230" s="42"/>
      <c r="J230" s="42"/>
      <c r="K230" s="42"/>
      <c r="L230" s="42"/>
      <c r="M230" s="42"/>
      <c r="N230" s="42"/>
      <c r="O230" s="42"/>
      <c r="P230" s="42"/>
      <c r="Q230" s="42"/>
      <c r="R230" s="42"/>
      <c r="S230" s="42"/>
      <c r="T230" s="42"/>
      <c r="U230" s="42"/>
      <c r="V230" s="42"/>
      <c r="W230" s="42"/>
      <c r="X230" s="42">
        <v>2</v>
      </c>
    </row>
    <row r="231" spans="2:52" x14ac:dyDescent="0.25">
      <c r="B231" s="42"/>
      <c r="C231" s="42"/>
      <c r="D231" s="42"/>
      <c r="E231" s="42"/>
      <c r="F231" s="42"/>
      <c r="G231" s="42"/>
      <c r="H231" s="42"/>
      <c r="I231" s="42"/>
      <c r="J231" s="42"/>
      <c r="K231" s="42"/>
      <c r="L231" s="42"/>
      <c r="M231" s="42"/>
      <c r="N231" s="42"/>
      <c r="O231" s="42"/>
      <c r="P231" s="42"/>
      <c r="Q231" s="42"/>
      <c r="R231" s="42"/>
      <c r="S231" s="42"/>
      <c r="T231" s="42"/>
      <c r="U231" s="42"/>
      <c r="V231" s="42"/>
      <c r="W231" s="42"/>
      <c r="X231" s="42">
        <v>3</v>
      </c>
    </row>
    <row r="232" spans="2:52" x14ac:dyDescent="0.25">
      <c r="B232" s="42"/>
      <c r="C232" s="42"/>
      <c r="D232" s="42"/>
      <c r="E232" s="42"/>
      <c r="F232" s="42"/>
      <c r="G232" s="42"/>
      <c r="H232" s="42"/>
      <c r="I232" s="42"/>
      <c r="J232" s="42"/>
      <c r="K232" s="42"/>
      <c r="L232" s="42"/>
      <c r="M232" s="42"/>
      <c r="N232" s="42"/>
      <c r="O232" s="42"/>
      <c r="P232" s="42"/>
      <c r="Q232" s="42"/>
      <c r="R232" s="42"/>
      <c r="S232" s="42"/>
      <c r="T232" s="42"/>
      <c r="U232" s="42"/>
      <c r="V232" s="42"/>
      <c r="W232" s="42"/>
      <c r="X232" s="42">
        <v>4</v>
      </c>
    </row>
    <row r="233" spans="2:52" x14ac:dyDescent="0.25">
      <c r="B233" s="42"/>
      <c r="C233" s="42"/>
      <c r="D233" s="42"/>
      <c r="E233" s="42"/>
      <c r="F233" s="42"/>
      <c r="G233" s="42"/>
      <c r="H233" s="42"/>
      <c r="I233" s="42"/>
      <c r="J233" s="42"/>
      <c r="K233" s="42"/>
      <c r="L233" s="42"/>
      <c r="M233" s="42"/>
      <c r="N233" s="42"/>
      <c r="O233" s="42"/>
      <c r="P233" s="42"/>
      <c r="Q233" s="42"/>
      <c r="R233" s="42"/>
      <c r="S233" s="42"/>
      <c r="T233" s="42"/>
      <c r="U233" s="42"/>
      <c r="V233" s="42"/>
      <c r="W233" s="42"/>
      <c r="X233" s="42">
        <v>5</v>
      </c>
    </row>
    <row r="234" spans="2:52" x14ac:dyDescent="0.25">
      <c r="B234" s="42"/>
      <c r="C234" s="42"/>
      <c r="D234" s="42"/>
      <c r="E234" s="42"/>
      <c r="F234" s="42"/>
      <c r="G234" s="42"/>
      <c r="H234" s="42"/>
      <c r="I234" s="42"/>
      <c r="J234" s="42"/>
      <c r="K234" s="42"/>
      <c r="L234" s="42"/>
      <c r="M234" s="42"/>
      <c r="N234" s="42"/>
      <c r="O234" s="42"/>
      <c r="P234" s="42"/>
      <c r="Q234" s="42"/>
      <c r="R234" s="42"/>
      <c r="S234" s="42"/>
      <c r="T234" s="42"/>
      <c r="U234" s="42"/>
      <c r="V234" s="42"/>
      <c r="W234" s="42"/>
      <c r="X234" s="42">
        <v>6</v>
      </c>
    </row>
    <row r="235" spans="2:52" x14ac:dyDescent="0.25">
      <c r="B235" s="42" t="s">
        <v>163</v>
      </c>
      <c r="C235" s="42"/>
      <c r="D235" s="42"/>
      <c r="E235" s="42"/>
      <c r="F235" s="42"/>
      <c r="G235" s="42"/>
      <c r="H235" s="42"/>
      <c r="I235" s="42"/>
      <c r="J235" s="42"/>
      <c r="K235" s="42"/>
      <c r="L235" s="42"/>
      <c r="M235" s="42"/>
      <c r="N235" s="42"/>
      <c r="O235" s="42"/>
      <c r="P235" s="42"/>
      <c r="Q235" s="42"/>
      <c r="R235" s="42"/>
      <c r="S235" s="42"/>
      <c r="T235" s="42"/>
      <c r="U235" s="42"/>
      <c r="V235" s="42"/>
      <c r="W235" s="42"/>
      <c r="X235" s="42"/>
      <c r="Y235" s="33" t="s">
        <v>285</v>
      </c>
      <c r="AM235" s="33" t="s">
        <v>284</v>
      </c>
    </row>
    <row r="236" spans="2:52" ht="15.75" x14ac:dyDescent="0.25">
      <c r="C236" s="42"/>
      <c r="D236" s="42"/>
      <c r="E236" s="42"/>
      <c r="F236" s="42"/>
      <c r="G236" s="42"/>
      <c r="H236" s="42"/>
      <c r="I236" s="42"/>
      <c r="J236" s="42"/>
      <c r="K236" s="42"/>
      <c r="L236" s="42"/>
      <c r="M236" s="42"/>
      <c r="N236" s="42"/>
      <c r="O236" s="42"/>
      <c r="P236" s="42"/>
      <c r="Q236" s="42"/>
      <c r="R236" s="42"/>
      <c r="S236" s="42"/>
      <c r="T236" s="42"/>
      <c r="U236" s="42"/>
      <c r="V236" s="42"/>
      <c r="W236" s="42"/>
      <c r="X236" s="42"/>
      <c r="Y236" s="43"/>
      <c r="Z236" s="40" t="s">
        <v>1</v>
      </c>
      <c r="AA236" s="40" t="s">
        <v>2</v>
      </c>
      <c r="AB236" s="40" t="s">
        <v>3</v>
      </c>
      <c r="AC236" s="40" t="s">
        <v>4</v>
      </c>
      <c r="AD236" s="40" t="s">
        <v>5</v>
      </c>
      <c r="AE236" s="40" t="s">
        <v>6</v>
      </c>
      <c r="AF236" s="40" t="s">
        <v>7</v>
      </c>
      <c r="AG236" s="40" t="s">
        <v>8</v>
      </c>
      <c r="AH236" s="40" t="s">
        <v>15</v>
      </c>
      <c r="AI236" s="40" t="s">
        <v>16</v>
      </c>
      <c r="AJ236" s="40" t="s">
        <v>17</v>
      </c>
      <c r="AK236" s="40" t="s">
        <v>0</v>
      </c>
      <c r="AM236" s="39"/>
      <c r="AN236" s="40" t="s">
        <v>1</v>
      </c>
      <c r="AO236" s="40" t="s">
        <v>2</v>
      </c>
      <c r="AP236" s="40" t="s">
        <v>3</v>
      </c>
      <c r="AQ236" s="40" t="s">
        <v>4</v>
      </c>
      <c r="AR236" s="40" t="s">
        <v>5</v>
      </c>
      <c r="AS236" s="40" t="s">
        <v>6</v>
      </c>
      <c r="AT236" s="40" t="s">
        <v>7</v>
      </c>
      <c r="AU236" s="40" t="s">
        <v>8</v>
      </c>
      <c r="AV236" s="40" t="s">
        <v>15</v>
      </c>
      <c r="AW236" s="40" t="s">
        <v>16</v>
      </c>
      <c r="AX236" s="40" t="s">
        <v>17</v>
      </c>
      <c r="AY236" s="41" t="s">
        <v>0</v>
      </c>
    </row>
    <row r="237" spans="2:52" x14ac:dyDescent="0.25">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2">
        <v>2018</v>
      </c>
      <c r="Z237" s="4">
        <v>31421.973171894268</v>
      </c>
      <c r="AA237" s="4">
        <v>0</v>
      </c>
      <c r="AB237" s="4">
        <v>279125.26243115711</v>
      </c>
      <c r="AC237" s="4">
        <v>568229.20618889458</v>
      </c>
      <c r="AD237" s="4">
        <v>2766.9610625086843</v>
      </c>
      <c r="AE237" s="4">
        <v>23816.495874811211</v>
      </c>
      <c r="AF237" s="4">
        <v>0</v>
      </c>
      <c r="AG237" s="4">
        <v>0</v>
      </c>
      <c r="AH237" s="4">
        <v>30573.16749546284</v>
      </c>
      <c r="AI237" s="4">
        <v>1090.924658328501</v>
      </c>
      <c r="AJ237" s="4">
        <v>332.65603381849098</v>
      </c>
      <c r="AK237" s="7">
        <v>937356.64691687562</v>
      </c>
      <c r="AM237" s="2">
        <v>2018</v>
      </c>
      <c r="AN237" s="18">
        <v>5.6873771441128623E-2</v>
      </c>
      <c r="AO237" s="18">
        <v>0</v>
      </c>
      <c r="AP237" s="18">
        <v>0.39914912527655466</v>
      </c>
      <c r="AQ237" s="18">
        <v>2.2285949466728443</v>
      </c>
      <c r="AR237" s="18">
        <v>5.7774146985181329E-3</v>
      </c>
      <c r="AS237" s="18">
        <v>4.2250463681915089E-2</v>
      </c>
      <c r="AT237" s="18">
        <v>0</v>
      </c>
      <c r="AU237" s="18">
        <v>0</v>
      </c>
      <c r="AV237" s="18">
        <v>4.5859751243194261E-2</v>
      </c>
      <c r="AW237" s="18">
        <v>5.4546232916425057E-4</v>
      </c>
      <c r="AX237" s="18">
        <v>1.3306241352739639E-6</v>
      </c>
      <c r="AY237" s="16">
        <v>2.7790522659674548</v>
      </c>
    </row>
    <row r="238" spans="2:52" x14ac:dyDescent="0.25">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3">
        <v>2019</v>
      </c>
      <c r="Z238" s="4">
        <v>27172.082011001596</v>
      </c>
      <c r="AA238" s="4">
        <v>0</v>
      </c>
      <c r="AB238" s="4">
        <v>273120.26910834608</v>
      </c>
      <c r="AC238" s="4">
        <v>550942.3577355335</v>
      </c>
      <c r="AD238" s="4">
        <v>3365.9577516519212</v>
      </c>
      <c r="AE238" s="4">
        <v>26472.250239831097</v>
      </c>
      <c r="AF238" s="4">
        <v>0</v>
      </c>
      <c r="AG238" s="4">
        <v>0</v>
      </c>
      <c r="AH238" s="4">
        <v>30375.142123432775</v>
      </c>
      <c r="AI238" s="4">
        <v>1744.3751961273642</v>
      </c>
      <c r="AJ238" s="4">
        <v>416.30355531009911</v>
      </c>
      <c r="AK238" s="7">
        <v>913608.73772123433</v>
      </c>
      <c r="AM238" s="3">
        <v>2019</v>
      </c>
      <c r="AN238" s="18">
        <v>4.9181468439912883E-2</v>
      </c>
      <c r="AO238" s="18">
        <v>0</v>
      </c>
      <c r="AP238" s="18">
        <v>0.39056198482493493</v>
      </c>
      <c r="AQ238" s="18">
        <v>2.1607959270387624</v>
      </c>
      <c r="AR238" s="18">
        <v>7.0281197854492111E-3</v>
      </c>
      <c r="AS238" s="18">
        <v>4.6961771925460367E-2</v>
      </c>
      <c r="AT238" s="18">
        <v>0</v>
      </c>
      <c r="AU238" s="18">
        <v>0</v>
      </c>
      <c r="AV238" s="18">
        <v>4.5562713185149165E-2</v>
      </c>
      <c r="AW238" s="18">
        <v>8.7218759806368209E-4</v>
      </c>
      <c r="AX238" s="18">
        <v>1.6652142212403964E-6</v>
      </c>
      <c r="AY238" s="16">
        <v>2.7009658380119537</v>
      </c>
    </row>
    <row r="239" spans="2:52" x14ac:dyDescent="0.25">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2">
        <v>2020</v>
      </c>
      <c r="Z239" s="4">
        <v>23160.335114830679</v>
      </c>
      <c r="AA239" s="4">
        <v>0</v>
      </c>
      <c r="AB239" s="4">
        <v>290859.85381132527</v>
      </c>
      <c r="AC239" s="4">
        <v>531401.7172937172</v>
      </c>
      <c r="AD239" s="4">
        <v>4076.3358600654583</v>
      </c>
      <c r="AE239" s="4">
        <v>29413.696104930787</v>
      </c>
      <c r="AF239" s="4">
        <v>0</v>
      </c>
      <c r="AG239" s="4">
        <v>0</v>
      </c>
      <c r="AH239" s="4">
        <v>30351.633674150275</v>
      </c>
      <c r="AI239" s="4">
        <v>2470.7505299959012</v>
      </c>
      <c r="AJ239" s="4">
        <v>513.6765135292701</v>
      </c>
      <c r="AK239" s="7">
        <v>912247.99890254473</v>
      </c>
      <c r="AM239" s="2">
        <v>2020</v>
      </c>
      <c r="AN239" s="18">
        <v>4.192020655784353E-2</v>
      </c>
      <c r="AO239" s="18">
        <v>0</v>
      </c>
      <c r="AP239" s="18">
        <v>0.41592959095019516</v>
      </c>
      <c r="AQ239" s="18">
        <v>2.0841575352259589</v>
      </c>
      <c r="AR239" s="18">
        <v>8.5113892758166779E-3</v>
      </c>
      <c r="AS239" s="18">
        <v>5.2179896890147216E-2</v>
      </c>
      <c r="AT239" s="18">
        <v>0</v>
      </c>
      <c r="AU239" s="18">
        <v>0</v>
      </c>
      <c r="AV239" s="18">
        <v>4.5527450511225413E-2</v>
      </c>
      <c r="AW239" s="18">
        <v>1.2353752649979506E-3</v>
      </c>
      <c r="AX239" s="18">
        <v>2.0547060541170804E-6</v>
      </c>
      <c r="AY239" s="16">
        <v>2.6494634993822395</v>
      </c>
    </row>
    <row r="240" spans="2:52" x14ac:dyDescent="0.25">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3">
        <v>2021</v>
      </c>
      <c r="Z240" s="4">
        <v>19433.351079230499</v>
      </c>
      <c r="AA240" s="4">
        <v>0</v>
      </c>
      <c r="AB240" s="4">
        <v>293333.54063608078</v>
      </c>
      <c r="AC240" s="4">
        <v>507378.51878138585</v>
      </c>
      <c r="AD240" s="4">
        <v>4759.0040002642863</v>
      </c>
      <c r="AE240" s="4">
        <v>29969.397456124087</v>
      </c>
      <c r="AF240" s="4">
        <v>0</v>
      </c>
      <c r="AG240" s="4">
        <v>0</v>
      </c>
      <c r="AH240" s="4">
        <v>42390.924876252138</v>
      </c>
      <c r="AI240" s="4">
        <v>11873.577316317836</v>
      </c>
      <c r="AJ240" s="4">
        <v>1220.1586533166658</v>
      </c>
      <c r="AK240" s="7">
        <v>910358.47279897216</v>
      </c>
      <c r="AM240" s="3">
        <v>2021</v>
      </c>
      <c r="AN240" s="18">
        <v>3.5174365453407207E-2</v>
      </c>
      <c r="AO240" s="18">
        <v>0</v>
      </c>
      <c r="AP240" s="18">
        <v>0.41946696310959553</v>
      </c>
      <c r="AQ240" s="18">
        <v>1.9899385506605953</v>
      </c>
      <c r="AR240" s="18">
        <v>9.9368003525518288E-3</v>
      </c>
      <c r="AS240" s="18">
        <v>5.3165711087164128E-2</v>
      </c>
      <c r="AT240" s="18">
        <v>0</v>
      </c>
      <c r="AU240" s="18">
        <v>0</v>
      </c>
      <c r="AV240" s="18">
        <v>6.3586387314378212E-2</v>
      </c>
      <c r="AW240" s="18">
        <v>5.9367886581589181E-3</v>
      </c>
      <c r="AX240" s="18">
        <v>4.8806346132666633E-6</v>
      </c>
      <c r="AY240" s="16">
        <v>2.5772104472704647</v>
      </c>
    </row>
    <row r="241" spans="2:52" x14ac:dyDescent="0.25">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2">
        <v>2022</v>
      </c>
      <c r="Z241" s="4">
        <v>16031.706151133832</v>
      </c>
      <c r="AA241" s="4">
        <v>0</v>
      </c>
      <c r="AB241" s="4">
        <v>294244.38283194491</v>
      </c>
      <c r="AC241" s="4">
        <v>480825.15710308484</v>
      </c>
      <c r="AD241" s="4">
        <v>5406.9619088446179</v>
      </c>
      <c r="AE241" s="4">
        <v>30420.794532090287</v>
      </c>
      <c r="AF241" s="4">
        <v>0</v>
      </c>
      <c r="AG241" s="4">
        <v>0</v>
      </c>
      <c r="AH241" s="4">
        <v>56308.986350129846</v>
      </c>
      <c r="AI241" s="4">
        <v>22637.475886866378</v>
      </c>
      <c r="AJ241" s="4">
        <v>2304.9077780071002</v>
      </c>
      <c r="AK241" s="7">
        <v>908180.37254210177</v>
      </c>
      <c r="AM241" s="2">
        <v>2022</v>
      </c>
      <c r="AN241" s="18">
        <v>2.9017388133552237E-2</v>
      </c>
      <c r="AO241" s="18">
        <v>0</v>
      </c>
      <c r="AP241" s="18">
        <v>0.42076946744968124</v>
      </c>
      <c r="AQ241" s="18">
        <v>1.8857962661582988</v>
      </c>
      <c r="AR241" s="18">
        <v>1.1289736465667563E-2</v>
      </c>
      <c r="AS241" s="18">
        <v>5.3966489499928168E-2</v>
      </c>
      <c r="AT241" s="18">
        <v>0</v>
      </c>
      <c r="AU241" s="18">
        <v>0</v>
      </c>
      <c r="AV241" s="18">
        <v>8.4463479525194771E-2</v>
      </c>
      <c r="AW241" s="18">
        <v>1.1318737943433188E-2</v>
      </c>
      <c r="AX241" s="18">
        <v>9.2196311120284002E-6</v>
      </c>
      <c r="AY241" s="16">
        <v>2.4966307848068676</v>
      </c>
    </row>
    <row r="242" spans="2:52" x14ac:dyDescent="0.25">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3">
        <v>2023</v>
      </c>
      <c r="Z242" s="4">
        <v>12988.910528324821</v>
      </c>
      <c r="AA242" s="4">
        <v>0</v>
      </c>
      <c r="AB242" s="4">
        <v>293537.94636036101</v>
      </c>
      <c r="AC242" s="4">
        <v>451794.84594880929</v>
      </c>
      <c r="AD242" s="4">
        <v>6011.8077637132546</v>
      </c>
      <c r="AE242" s="4">
        <v>30769.091150506963</v>
      </c>
      <c r="AF242" s="4">
        <v>0</v>
      </c>
      <c r="AG242" s="4">
        <v>0</v>
      </c>
      <c r="AH242" s="4">
        <v>72129.419876124011</v>
      </c>
      <c r="AI242" s="4">
        <v>34787.475071077679</v>
      </c>
      <c r="AJ242" s="4">
        <v>3772.2207909196268</v>
      </c>
      <c r="AK242" s="7">
        <v>905791.71748983674</v>
      </c>
      <c r="AM242" s="3">
        <v>2023</v>
      </c>
      <c r="AN242" s="18">
        <v>2.3509928056267924E-2</v>
      </c>
      <c r="AO242" s="18">
        <v>0</v>
      </c>
      <c r="AP242" s="18">
        <v>0.41975926329531621</v>
      </c>
      <c r="AQ242" s="18">
        <v>1.77193938581123</v>
      </c>
      <c r="AR242" s="18">
        <v>1.2552654610633276E-2</v>
      </c>
      <c r="AS242" s="18">
        <v>5.4584367700999357E-2</v>
      </c>
      <c r="AT242" s="18">
        <v>0</v>
      </c>
      <c r="AU242" s="18">
        <v>0</v>
      </c>
      <c r="AV242" s="18">
        <v>0.10819412981418602</v>
      </c>
      <c r="AW242" s="18">
        <v>1.7393737535538842E-2</v>
      </c>
      <c r="AX242" s="18">
        <v>1.5088883163678508E-5</v>
      </c>
      <c r="AY242" s="16">
        <v>2.407948555707335</v>
      </c>
    </row>
    <row r="243" spans="2:52" x14ac:dyDescent="0.25">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3">
        <v>2024</v>
      </c>
      <c r="Z243" s="4">
        <v>10326.530405904383</v>
      </c>
      <c r="AA243" s="4">
        <v>0</v>
      </c>
      <c r="AB243" s="4">
        <v>291156.42248219589</v>
      </c>
      <c r="AC243" s="4">
        <v>420352.09168506478</v>
      </c>
      <c r="AD243" s="4">
        <v>6565.8642820738751</v>
      </c>
      <c r="AE243" s="4">
        <v>31018.873772488318</v>
      </c>
      <c r="AF243" s="4">
        <v>0</v>
      </c>
      <c r="AG243" s="4">
        <v>0</v>
      </c>
      <c r="AH243" s="4">
        <v>89875.19979167296</v>
      </c>
      <c r="AI243" s="4">
        <v>48349.023463705715</v>
      </c>
      <c r="AJ243" s="4">
        <v>5626.3242578855079</v>
      </c>
      <c r="AK243" s="7">
        <v>903270.33014099137</v>
      </c>
      <c r="AM243" s="3">
        <v>2024</v>
      </c>
      <c r="AN243" s="18">
        <v>1.8691020034686933E-2</v>
      </c>
      <c r="AO243" s="18">
        <v>0</v>
      </c>
      <c r="AP243" s="18">
        <v>0.4163536841495401</v>
      </c>
      <c r="AQ243" s="18">
        <v>1.648620903588824</v>
      </c>
      <c r="AR243" s="18">
        <v>1.3709524620970252E-2</v>
      </c>
      <c r="AS243" s="18">
        <v>5.5027482072394274E-2</v>
      </c>
      <c r="AT243" s="18">
        <v>0</v>
      </c>
      <c r="AU243" s="18">
        <v>0</v>
      </c>
      <c r="AV243" s="18">
        <v>0.13481279968750945</v>
      </c>
      <c r="AW243" s="18">
        <v>2.4174511731852855E-2</v>
      </c>
      <c r="AX243" s="18">
        <v>2.2505297031542031E-5</v>
      </c>
      <c r="AY243" s="16">
        <v>2.3114124311828093</v>
      </c>
    </row>
    <row r="244" spans="2:52" x14ac:dyDescent="0.25">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3">
        <v>2025</v>
      </c>
      <c r="Z244" s="4">
        <v>8048.5310075657371</v>
      </c>
      <c r="AA244" s="4">
        <v>0</v>
      </c>
      <c r="AB244" s="4">
        <v>287038.91478948569</v>
      </c>
      <c r="AC244" s="4">
        <v>386545.58978262532</v>
      </c>
      <c r="AD244" s="4">
        <v>7064.4532952796062</v>
      </c>
      <c r="AE244" s="4">
        <v>31179.19945726209</v>
      </c>
      <c r="AF244" s="4">
        <v>0</v>
      </c>
      <c r="AG244" s="4">
        <v>0</v>
      </c>
      <c r="AH244" s="4">
        <v>109568.41528998158</v>
      </c>
      <c r="AI244" s="4">
        <v>63347.981645902262</v>
      </c>
      <c r="AJ244" s="4">
        <v>7871.4552738466737</v>
      </c>
      <c r="AK244" s="7">
        <v>900664.54054194887</v>
      </c>
      <c r="AM244" s="3">
        <v>2025</v>
      </c>
      <c r="AN244" s="18">
        <v>1.4567841123693984E-2</v>
      </c>
      <c r="AO244" s="18">
        <v>0</v>
      </c>
      <c r="AP244" s="18">
        <v>0.41046564814896452</v>
      </c>
      <c r="AQ244" s="18">
        <v>1.5160318031274564</v>
      </c>
      <c r="AR244" s="18">
        <v>1.4750578480543819E-2</v>
      </c>
      <c r="AS244" s="18">
        <v>5.5311899837182946E-2</v>
      </c>
      <c r="AT244" s="18">
        <v>0</v>
      </c>
      <c r="AU244" s="18">
        <v>0</v>
      </c>
      <c r="AV244" s="18">
        <v>0.16435262293497238</v>
      </c>
      <c r="AW244" s="18">
        <v>3.167399082295113E-2</v>
      </c>
      <c r="AX244" s="18">
        <v>3.1485821095386698E-5</v>
      </c>
      <c r="AY244" s="16">
        <v>2.2071858702968608</v>
      </c>
    </row>
    <row r="245" spans="2:52" x14ac:dyDescent="0.25">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2">
        <v>2026</v>
      </c>
      <c r="Z245" s="4">
        <v>6140.0683117599847</v>
      </c>
      <c r="AA245" s="4">
        <v>0</v>
      </c>
      <c r="AB245" s="4">
        <v>277819.65000833722</v>
      </c>
      <c r="AC245" s="4">
        <v>355503.94921696238</v>
      </c>
      <c r="AD245" s="4">
        <v>7414.4473390075891</v>
      </c>
      <c r="AE245" s="4">
        <v>29492.328774323702</v>
      </c>
      <c r="AF245" s="4">
        <v>0</v>
      </c>
      <c r="AG245" s="4">
        <v>0</v>
      </c>
      <c r="AH245" s="4">
        <v>130597.78518486716</v>
      </c>
      <c r="AI245" s="4">
        <v>81824.030478411005</v>
      </c>
      <c r="AJ245" s="4">
        <v>10579.806337365866</v>
      </c>
      <c r="AK245" s="7">
        <v>899372.06565103505</v>
      </c>
      <c r="AM245" s="2">
        <v>2026</v>
      </c>
      <c r="AN245" s="18">
        <v>1.1113523644285573E-2</v>
      </c>
      <c r="AO245" s="18">
        <v>0</v>
      </c>
      <c r="AP245" s="18">
        <v>0.39728209951192223</v>
      </c>
      <c r="AQ245" s="18">
        <v>1.3942864888289266</v>
      </c>
      <c r="AR245" s="18">
        <v>1.5481366043847845E-2</v>
      </c>
      <c r="AS245" s="18">
        <v>5.231939124565025E-2</v>
      </c>
      <c r="AT245" s="18">
        <v>0</v>
      </c>
      <c r="AU245" s="18">
        <v>0</v>
      </c>
      <c r="AV245" s="18">
        <v>0.19589667777730074</v>
      </c>
      <c r="AW245" s="18">
        <v>4.0912015239205499E-2</v>
      </c>
      <c r="AX245" s="18">
        <v>4.2319225349463461E-5</v>
      </c>
      <c r="AY245" s="16">
        <v>2.1073338815164879</v>
      </c>
    </row>
    <row r="246" spans="2:52" x14ac:dyDescent="0.25">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3">
        <v>2027</v>
      </c>
      <c r="Z246" s="4">
        <v>4572.749650632858</v>
      </c>
      <c r="AA246" s="4">
        <v>0</v>
      </c>
      <c r="AB246" s="4">
        <v>266320.86169797555</v>
      </c>
      <c r="AC246" s="4">
        <v>322832.15474939952</v>
      </c>
      <c r="AD246" s="4">
        <v>7620.9621459467244</v>
      </c>
      <c r="AE246" s="4">
        <v>27483.60827714012</v>
      </c>
      <c r="AF246" s="4">
        <v>0</v>
      </c>
      <c r="AG246" s="4">
        <v>0</v>
      </c>
      <c r="AH246" s="4">
        <v>153551.07452243828</v>
      </c>
      <c r="AI246" s="4">
        <v>102102.12034337979</v>
      </c>
      <c r="AJ246" s="4">
        <v>13729.441929380884</v>
      </c>
      <c r="AK246" s="7">
        <v>898212.97331629356</v>
      </c>
      <c r="AM246" s="3">
        <v>2027</v>
      </c>
      <c r="AN246" s="18">
        <v>8.276676867645473E-3</v>
      </c>
      <c r="AO246" s="18">
        <v>0</v>
      </c>
      <c r="AP246" s="18">
        <v>0.380838832228105</v>
      </c>
      <c r="AQ246" s="18">
        <v>1.2661477109271451</v>
      </c>
      <c r="AR246" s="18">
        <v>1.5912568960736759E-2</v>
      </c>
      <c r="AS246" s="18">
        <v>4.8755921083646576E-2</v>
      </c>
      <c r="AT246" s="18">
        <v>0</v>
      </c>
      <c r="AU246" s="18">
        <v>0</v>
      </c>
      <c r="AV246" s="18">
        <v>0.23032661178365743</v>
      </c>
      <c r="AW246" s="18">
        <v>5.1051060171689901E-2</v>
      </c>
      <c r="AX246" s="18">
        <v>5.4917767717523535E-5</v>
      </c>
      <c r="AY246" s="16">
        <v>2.0013642997903438</v>
      </c>
    </row>
    <row r="247" spans="2:52" x14ac:dyDescent="0.25">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2">
        <v>2028</v>
      </c>
      <c r="Z247" s="4">
        <v>3313.597842808229</v>
      </c>
      <c r="AA247" s="4">
        <v>0</v>
      </c>
      <c r="AB247" s="4">
        <v>252437.45227001118</v>
      </c>
      <c r="AC247" s="4">
        <v>288616.89928813436</v>
      </c>
      <c r="AD247" s="4">
        <v>7694.2172884765305</v>
      </c>
      <c r="AE247" s="4">
        <v>25170.71323037496</v>
      </c>
      <c r="AF247" s="4">
        <v>0</v>
      </c>
      <c r="AG247" s="4">
        <v>0</v>
      </c>
      <c r="AH247" s="4">
        <v>178451.09889256657</v>
      </c>
      <c r="AI247" s="4">
        <v>124214.55769460482</v>
      </c>
      <c r="AJ247" s="4">
        <v>17325.024498653278</v>
      </c>
      <c r="AK247" s="7">
        <v>897223.56100562995</v>
      </c>
      <c r="AM247" s="2">
        <v>2028</v>
      </c>
      <c r="AN247" s="18">
        <v>5.9976120954828944E-3</v>
      </c>
      <c r="AO247" s="18">
        <v>0</v>
      </c>
      <c r="AP247" s="18">
        <v>0.36098555674611599</v>
      </c>
      <c r="AQ247" s="18">
        <v>1.1319554790080628</v>
      </c>
      <c r="AR247" s="18">
        <v>1.6065525698338995E-2</v>
      </c>
      <c r="AS247" s="18">
        <v>4.4652845270685179E-2</v>
      </c>
      <c r="AT247" s="18">
        <v>0</v>
      </c>
      <c r="AU247" s="18">
        <v>0</v>
      </c>
      <c r="AV247" s="18">
        <v>0.26767664833884985</v>
      </c>
      <c r="AW247" s="18">
        <v>6.2107278847302418E-2</v>
      </c>
      <c r="AX247" s="18">
        <v>6.9300097994613106E-5</v>
      </c>
      <c r="AY247" s="16">
        <v>1.8895102461028328</v>
      </c>
    </row>
    <row r="248" spans="2:52" x14ac:dyDescent="0.25">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3">
        <v>2029</v>
      </c>
      <c r="Z248" s="4">
        <v>2331.8588871865031</v>
      </c>
      <c r="AA248" s="4">
        <v>0</v>
      </c>
      <c r="AB248" s="4">
        <v>236025.42335113208</v>
      </c>
      <c r="AC248" s="4">
        <v>253111.05008521851</v>
      </c>
      <c r="AD248" s="4">
        <v>7644.6225710003055</v>
      </c>
      <c r="AE248" s="4">
        <v>22569.503238657042</v>
      </c>
      <c r="AF248" s="4">
        <v>0</v>
      </c>
      <c r="AG248" s="4">
        <v>0</v>
      </c>
      <c r="AH248" s="4">
        <v>205309.54059154761</v>
      </c>
      <c r="AI248" s="4">
        <v>148189.48199518141</v>
      </c>
      <c r="AJ248" s="4">
        <v>21369.932462410321</v>
      </c>
      <c r="AK248" s="7">
        <v>896551.41318233381</v>
      </c>
      <c r="AM248" s="3">
        <v>2029</v>
      </c>
      <c r="AN248" s="18">
        <v>4.2206645858075698E-3</v>
      </c>
      <c r="AO248" s="18">
        <v>0</v>
      </c>
      <c r="AP248" s="18">
        <v>0.33751635539211888</v>
      </c>
      <c r="AQ248" s="18">
        <v>0.99270153843422704</v>
      </c>
      <c r="AR248" s="18">
        <v>1.596197192824864E-2</v>
      </c>
      <c r="AS248" s="18">
        <v>4.0038298745377593E-2</v>
      </c>
      <c r="AT248" s="18">
        <v>0</v>
      </c>
      <c r="AU248" s="18">
        <v>0</v>
      </c>
      <c r="AV248" s="18">
        <v>0.3079643108873214</v>
      </c>
      <c r="AW248" s="18">
        <v>7.4094740997590711E-2</v>
      </c>
      <c r="AX248" s="18">
        <v>8.547972984964128E-5</v>
      </c>
      <c r="AY248" s="16">
        <v>1.7725833607005415</v>
      </c>
    </row>
    <row r="249" spans="2:52" x14ac:dyDescent="0.25">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6">
        <v>2030</v>
      </c>
      <c r="Z249" s="5">
        <v>1598.6134794135733</v>
      </c>
      <c r="AA249" s="5">
        <v>0</v>
      </c>
      <c r="AB249" s="5">
        <v>216931.82013465546</v>
      </c>
      <c r="AC249" s="5">
        <v>216782.83620166918</v>
      </c>
      <c r="AD249" s="5">
        <v>7477.9230852486162</v>
      </c>
      <c r="AE249" s="5">
        <v>19691.524664606823</v>
      </c>
      <c r="AF249" s="5">
        <v>0</v>
      </c>
      <c r="AG249" s="5">
        <v>0</v>
      </c>
      <c r="AH249" s="5">
        <v>234110.79163091138</v>
      </c>
      <c r="AI249" s="5">
        <v>174045.46364567342</v>
      </c>
      <c r="AJ249" s="5">
        <v>25863.888839246618</v>
      </c>
      <c r="AK249" s="8">
        <v>896502.86168142513</v>
      </c>
      <c r="AL249" s="11"/>
      <c r="AM249" s="6">
        <v>2030</v>
      </c>
      <c r="AN249" s="19">
        <v>2.8934903977385676E-3</v>
      </c>
      <c r="AO249" s="19">
        <v>0</v>
      </c>
      <c r="AP249" s="19">
        <v>0.3102125027925573</v>
      </c>
      <c r="AQ249" s="19">
        <v>0.85022228358294649</v>
      </c>
      <c r="AR249" s="19">
        <v>1.561390340199911E-2</v>
      </c>
      <c r="AS249" s="19">
        <v>3.4932764755012502E-2</v>
      </c>
      <c r="AT249" s="19">
        <v>0</v>
      </c>
      <c r="AU249" s="19">
        <v>0</v>
      </c>
      <c r="AV249" s="19">
        <v>0.35116618744636707</v>
      </c>
      <c r="AW249" s="19">
        <v>8.7022731822836707E-2</v>
      </c>
      <c r="AX249" s="19">
        <v>1.0345555535698648E-4</v>
      </c>
      <c r="AY249" s="17">
        <v>1.6521673197548148</v>
      </c>
      <c r="AZ249" s="131"/>
    </row>
    <row r="250" spans="2:52" x14ac:dyDescent="0.25">
      <c r="B250" s="42"/>
      <c r="C250" s="42"/>
      <c r="D250" s="42"/>
      <c r="E250" s="42"/>
      <c r="F250" s="42"/>
      <c r="G250" s="42"/>
      <c r="H250" s="42"/>
      <c r="I250" s="42"/>
      <c r="J250" s="42"/>
      <c r="K250" s="42"/>
      <c r="L250" s="42"/>
      <c r="M250" s="42"/>
      <c r="N250" s="42"/>
      <c r="O250" s="42"/>
      <c r="P250" s="42"/>
      <c r="Q250" s="42"/>
      <c r="R250" s="42"/>
      <c r="S250" s="42"/>
      <c r="T250" s="42"/>
      <c r="U250" s="42"/>
      <c r="V250" s="42"/>
      <c r="W250" s="42"/>
      <c r="X250" s="42">
        <v>1</v>
      </c>
    </row>
    <row r="251" spans="2:52" x14ac:dyDescent="0.25">
      <c r="B251" s="42"/>
      <c r="C251" s="42"/>
      <c r="D251" s="42"/>
      <c r="E251" s="42"/>
      <c r="F251" s="42"/>
      <c r="G251" s="42"/>
      <c r="H251" s="42"/>
      <c r="I251" s="42"/>
      <c r="J251" s="42"/>
      <c r="K251" s="42"/>
      <c r="L251" s="42"/>
      <c r="M251" s="42"/>
      <c r="N251" s="42"/>
      <c r="O251" s="42"/>
      <c r="P251" s="42"/>
      <c r="Q251" s="42"/>
      <c r="R251" s="42"/>
      <c r="S251" s="42"/>
      <c r="T251" s="42"/>
      <c r="U251" s="42"/>
      <c r="V251" s="42"/>
      <c r="W251" s="42"/>
      <c r="X251" s="42">
        <v>2</v>
      </c>
    </row>
    <row r="252" spans="2:52" x14ac:dyDescent="0.25">
      <c r="B252" s="42"/>
      <c r="C252" s="42"/>
      <c r="D252" s="42"/>
      <c r="E252" s="42"/>
      <c r="F252" s="42"/>
      <c r="G252" s="42"/>
      <c r="H252" s="42"/>
      <c r="I252" s="42"/>
      <c r="J252" s="42"/>
      <c r="K252" s="42"/>
      <c r="L252" s="42"/>
      <c r="M252" s="42"/>
      <c r="N252" s="42"/>
      <c r="O252" s="42"/>
      <c r="P252" s="42"/>
      <c r="Q252" s="42"/>
      <c r="R252" s="42"/>
      <c r="S252" s="42"/>
      <c r="T252" s="42"/>
      <c r="U252" s="42"/>
      <c r="V252" s="42"/>
      <c r="W252" s="42"/>
      <c r="X252" s="42">
        <v>3</v>
      </c>
      <c r="AL252" s="131"/>
    </row>
    <row r="253" spans="2:52" x14ac:dyDescent="0.25">
      <c r="B253" s="42"/>
      <c r="C253" s="42"/>
      <c r="D253" s="42"/>
      <c r="E253" s="42"/>
      <c r="F253" s="42"/>
      <c r="G253" s="42"/>
      <c r="H253" s="42"/>
      <c r="I253" s="42"/>
      <c r="J253" s="42"/>
      <c r="K253" s="42"/>
      <c r="L253" s="42"/>
      <c r="M253" s="42"/>
      <c r="N253" s="42"/>
      <c r="O253" s="42"/>
      <c r="P253" s="42"/>
      <c r="Q253" s="42"/>
      <c r="R253" s="42"/>
      <c r="S253" s="42"/>
      <c r="T253" s="42"/>
      <c r="U253" s="42"/>
      <c r="V253" s="42"/>
      <c r="W253" s="42"/>
      <c r="X253" s="42">
        <v>4</v>
      </c>
    </row>
    <row r="254" spans="2:52" x14ac:dyDescent="0.25">
      <c r="B254" s="42"/>
      <c r="C254" s="42"/>
      <c r="D254" s="42"/>
      <c r="E254" s="42"/>
      <c r="F254" s="42"/>
      <c r="G254" s="42"/>
      <c r="H254" s="42"/>
      <c r="I254" s="42"/>
      <c r="J254" s="42"/>
      <c r="K254" s="42"/>
      <c r="L254" s="42"/>
      <c r="M254" s="42"/>
      <c r="N254" s="42"/>
      <c r="O254" s="42"/>
      <c r="P254" s="42"/>
      <c r="Q254" s="42"/>
      <c r="R254" s="42"/>
      <c r="S254" s="42"/>
      <c r="T254" s="42"/>
      <c r="U254" s="42"/>
      <c r="V254" s="42"/>
      <c r="W254" s="42"/>
      <c r="X254" s="42">
        <v>5</v>
      </c>
    </row>
    <row r="255" spans="2:52" x14ac:dyDescent="0.25">
      <c r="B255" s="42"/>
      <c r="C255" s="42"/>
      <c r="D255" s="42"/>
      <c r="E255" s="42"/>
      <c r="F255" s="42"/>
      <c r="G255" s="42"/>
      <c r="H255" s="42"/>
      <c r="I255" s="42"/>
      <c r="J255" s="42"/>
      <c r="K255" s="42"/>
      <c r="L255" s="42"/>
      <c r="M255" s="42"/>
      <c r="N255" s="42"/>
      <c r="O255" s="42"/>
      <c r="P255" s="42"/>
      <c r="Q255" s="42"/>
      <c r="R255" s="42"/>
      <c r="S255" s="42"/>
      <c r="T255" s="42"/>
      <c r="U255" s="42"/>
      <c r="V255" s="42"/>
      <c r="W255" s="42"/>
      <c r="X255" s="42">
        <v>6</v>
      </c>
    </row>
    <row r="256" spans="2:52" x14ac:dyDescent="0.25">
      <c r="B256" s="42" t="s">
        <v>164</v>
      </c>
      <c r="C256" s="42"/>
      <c r="D256" s="42"/>
      <c r="E256" s="42"/>
      <c r="F256" s="42"/>
      <c r="G256" s="42"/>
      <c r="H256" s="42"/>
      <c r="I256" s="42"/>
      <c r="J256" s="42"/>
      <c r="K256" s="42"/>
      <c r="L256" s="42"/>
      <c r="M256" s="42"/>
      <c r="N256" s="42"/>
      <c r="O256" s="42"/>
      <c r="P256" s="42"/>
      <c r="Q256" s="42"/>
      <c r="R256" s="42"/>
      <c r="S256" s="42"/>
      <c r="T256" s="42"/>
      <c r="U256" s="42"/>
      <c r="V256" s="42"/>
      <c r="W256" s="42"/>
      <c r="X256" s="42"/>
      <c r="Y256" s="33" t="s">
        <v>285</v>
      </c>
      <c r="AM256" s="33" t="s">
        <v>284</v>
      </c>
    </row>
    <row r="257" spans="2:52" ht="15.75" x14ac:dyDescent="0.25">
      <c r="C257" s="42"/>
      <c r="D257" s="42"/>
      <c r="E257" s="42"/>
      <c r="F257" s="42"/>
      <c r="G257" s="42"/>
      <c r="H257" s="42"/>
      <c r="I257" s="42"/>
      <c r="J257" s="42"/>
      <c r="K257" s="42"/>
      <c r="L257" s="42"/>
      <c r="M257" s="42"/>
      <c r="N257" s="42"/>
      <c r="O257" s="42"/>
      <c r="P257" s="42"/>
      <c r="Q257" s="42"/>
      <c r="R257" s="42"/>
      <c r="S257" s="42"/>
      <c r="T257" s="42"/>
      <c r="U257" s="42"/>
      <c r="V257" s="42"/>
      <c r="W257" s="42"/>
      <c r="X257" s="42"/>
      <c r="Y257" s="43"/>
      <c r="Z257" s="40" t="s">
        <v>1</v>
      </c>
      <c r="AA257" s="40" t="s">
        <v>2</v>
      </c>
      <c r="AB257" s="40" t="s">
        <v>3</v>
      </c>
      <c r="AC257" s="40" t="s">
        <v>4</v>
      </c>
      <c r="AD257" s="40" t="s">
        <v>5</v>
      </c>
      <c r="AE257" s="40" t="s">
        <v>6</v>
      </c>
      <c r="AF257" s="40" t="s">
        <v>7</v>
      </c>
      <c r="AG257" s="40" t="s">
        <v>8</v>
      </c>
      <c r="AH257" s="40" t="s">
        <v>15</v>
      </c>
      <c r="AI257" s="40" t="s">
        <v>16</v>
      </c>
      <c r="AJ257" s="40" t="s">
        <v>17</v>
      </c>
      <c r="AK257" s="40" t="s">
        <v>0</v>
      </c>
      <c r="AM257" s="39"/>
      <c r="AN257" s="40" t="s">
        <v>1</v>
      </c>
      <c r="AO257" s="40" t="s">
        <v>2</v>
      </c>
      <c r="AP257" s="40" t="s">
        <v>3</v>
      </c>
      <c r="AQ257" s="40" t="s">
        <v>4</v>
      </c>
      <c r="AR257" s="40" t="s">
        <v>5</v>
      </c>
      <c r="AS257" s="40" t="s">
        <v>6</v>
      </c>
      <c r="AT257" s="40" t="s">
        <v>7</v>
      </c>
      <c r="AU257" s="40" t="s">
        <v>8</v>
      </c>
      <c r="AV257" s="40" t="s">
        <v>15</v>
      </c>
      <c r="AW257" s="40" t="s">
        <v>16</v>
      </c>
      <c r="AX257" s="40" t="s">
        <v>17</v>
      </c>
      <c r="AY257" s="41" t="s">
        <v>0</v>
      </c>
    </row>
    <row r="258" spans="2:52" x14ac:dyDescent="0.25">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2">
        <v>2018</v>
      </c>
      <c r="Z258" s="4">
        <v>16591.795739247958</v>
      </c>
      <c r="AA258" s="4">
        <v>0</v>
      </c>
      <c r="AB258" s="4">
        <v>114972.95908531078</v>
      </c>
      <c r="AC258" s="4">
        <v>174208.08006759683</v>
      </c>
      <c r="AD258" s="4">
        <v>0</v>
      </c>
      <c r="AE258" s="4">
        <v>0</v>
      </c>
      <c r="AF258" s="4">
        <v>0</v>
      </c>
      <c r="AG258" s="4">
        <v>0</v>
      </c>
      <c r="AH258" s="4">
        <v>6318.1601291893858</v>
      </c>
      <c r="AI258" s="4">
        <v>0</v>
      </c>
      <c r="AJ258" s="4">
        <v>51465.09952116137</v>
      </c>
      <c r="AK258" s="7">
        <v>363556.09454250633</v>
      </c>
      <c r="AL258" s="35"/>
      <c r="AM258" s="2">
        <v>2018</v>
      </c>
      <c r="AN258" s="18">
        <v>3.0031150288038804E-2</v>
      </c>
      <c r="AO258" s="18">
        <v>0</v>
      </c>
      <c r="AP258" s="18">
        <v>0.16441133149199441</v>
      </c>
      <c r="AQ258" s="18">
        <v>0.68324409002511477</v>
      </c>
      <c r="AR258" s="18">
        <v>0</v>
      </c>
      <c r="AS258" s="18">
        <v>0</v>
      </c>
      <c r="AT258" s="18">
        <v>0</v>
      </c>
      <c r="AU258" s="18">
        <v>0</v>
      </c>
      <c r="AV258" s="18">
        <v>9.4772401937840787E-3</v>
      </c>
      <c r="AW258" s="18">
        <v>0</v>
      </c>
      <c r="AX258" s="18">
        <v>2.0586039808464547E-4</v>
      </c>
      <c r="AY258" s="16">
        <v>0.8873696723970167</v>
      </c>
    </row>
    <row r="259" spans="2:52" x14ac:dyDescent="0.25">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3">
        <v>2019</v>
      </c>
      <c r="Z259" s="4">
        <v>13533.609222026373</v>
      </c>
      <c r="AA259" s="4">
        <v>0</v>
      </c>
      <c r="AB259" s="4">
        <v>113997.4555029379</v>
      </c>
      <c r="AC259" s="4">
        <v>170099.2420940467</v>
      </c>
      <c r="AD259" s="4">
        <v>0</v>
      </c>
      <c r="AE259" s="4">
        <v>0</v>
      </c>
      <c r="AF259" s="4">
        <v>0</v>
      </c>
      <c r="AG259" s="4">
        <v>0</v>
      </c>
      <c r="AH259" s="4">
        <v>6988.5576116736456</v>
      </c>
      <c r="AI259" s="4">
        <v>0</v>
      </c>
      <c r="AJ259" s="4">
        <v>58094.418863247025</v>
      </c>
      <c r="AK259" s="7">
        <v>362713.28329393169</v>
      </c>
      <c r="AL259" s="35"/>
      <c r="AM259" s="3">
        <v>2019</v>
      </c>
      <c r="AN259" s="18">
        <v>2.4495832691867735E-2</v>
      </c>
      <c r="AO259" s="18">
        <v>0</v>
      </c>
      <c r="AP259" s="18">
        <v>0.1630163613692012</v>
      </c>
      <c r="AQ259" s="18">
        <v>0.66712922749285108</v>
      </c>
      <c r="AR259" s="18">
        <v>0</v>
      </c>
      <c r="AS259" s="18">
        <v>0</v>
      </c>
      <c r="AT259" s="18">
        <v>0</v>
      </c>
      <c r="AU259" s="18">
        <v>0</v>
      </c>
      <c r="AV259" s="18">
        <v>1.0482836417510468E-2</v>
      </c>
      <c r="AW259" s="18">
        <v>0</v>
      </c>
      <c r="AX259" s="18">
        <v>2.3237767545298811E-4</v>
      </c>
      <c r="AY259" s="16">
        <v>0.86535663564688348</v>
      </c>
    </row>
    <row r="260" spans="2:52" x14ac:dyDescent="0.25">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2">
        <v>2020</v>
      </c>
      <c r="Z260" s="4">
        <v>10349.161122290483</v>
      </c>
      <c r="AA260" s="4">
        <v>0</v>
      </c>
      <c r="AB260" s="4">
        <v>113109.02200349499</v>
      </c>
      <c r="AC260" s="4">
        <v>169812.91426567416</v>
      </c>
      <c r="AD260" s="4">
        <v>0</v>
      </c>
      <c r="AE260" s="4">
        <v>0</v>
      </c>
      <c r="AF260" s="4">
        <v>0</v>
      </c>
      <c r="AG260" s="4">
        <v>0</v>
      </c>
      <c r="AH260" s="4">
        <v>7682.808584192825</v>
      </c>
      <c r="AI260" s="4">
        <v>0</v>
      </c>
      <c r="AJ260" s="4">
        <v>64840.956980244504</v>
      </c>
      <c r="AK260" s="7">
        <v>365794.86295589694</v>
      </c>
      <c r="AL260" s="35"/>
      <c r="AM260" s="2">
        <v>2020</v>
      </c>
      <c r="AN260" s="18">
        <v>1.8731981631345776E-2</v>
      </c>
      <c r="AO260" s="18">
        <v>0</v>
      </c>
      <c r="AP260" s="18">
        <v>0.16174590146499782</v>
      </c>
      <c r="AQ260" s="18">
        <v>0.66600624974997402</v>
      </c>
      <c r="AR260" s="18">
        <v>0</v>
      </c>
      <c r="AS260" s="18">
        <v>0</v>
      </c>
      <c r="AT260" s="18">
        <v>0</v>
      </c>
      <c r="AU260" s="18">
        <v>0</v>
      </c>
      <c r="AV260" s="18">
        <v>1.1524212876289238E-2</v>
      </c>
      <c r="AW260" s="18">
        <v>0</v>
      </c>
      <c r="AX260" s="18">
        <v>2.5936382792097801E-4</v>
      </c>
      <c r="AY260" s="16">
        <v>0.85826770955052789</v>
      </c>
    </row>
    <row r="261" spans="2:52" x14ac:dyDescent="0.25">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3">
        <v>2021</v>
      </c>
      <c r="Z261" s="4">
        <v>7001.2074992295111</v>
      </c>
      <c r="AA261" s="4">
        <v>0</v>
      </c>
      <c r="AB261" s="4">
        <v>113192.41528116839</v>
      </c>
      <c r="AC261" s="4">
        <v>158206.98916041566</v>
      </c>
      <c r="AD261" s="4">
        <v>0</v>
      </c>
      <c r="AE261" s="4">
        <v>0</v>
      </c>
      <c r="AF261" s="4">
        <v>0</v>
      </c>
      <c r="AG261" s="4">
        <v>0</v>
      </c>
      <c r="AH261" s="4">
        <v>10691.835443396116</v>
      </c>
      <c r="AI261" s="4">
        <v>0</v>
      </c>
      <c r="AJ261" s="4">
        <v>77148.541152200894</v>
      </c>
      <c r="AK261" s="7">
        <v>366240.98853641056</v>
      </c>
      <c r="AL261" s="35"/>
      <c r="AM261" s="3">
        <v>2021</v>
      </c>
      <c r="AN261" s="18">
        <v>1.2672185573605414E-2</v>
      </c>
      <c r="AO261" s="18">
        <v>0</v>
      </c>
      <c r="AP261" s="18">
        <v>0.16186515385207081</v>
      </c>
      <c r="AQ261" s="18">
        <v>0.62048781148715015</v>
      </c>
      <c r="AR261" s="18">
        <v>0</v>
      </c>
      <c r="AS261" s="18">
        <v>0</v>
      </c>
      <c r="AT261" s="18">
        <v>0</v>
      </c>
      <c r="AU261" s="18">
        <v>0</v>
      </c>
      <c r="AV261" s="18">
        <v>1.6037753165094173E-2</v>
      </c>
      <c r="AW261" s="18">
        <v>0</v>
      </c>
      <c r="AX261" s="18">
        <v>3.0859416460880356E-4</v>
      </c>
      <c r="AY261" s="16">
        <v>0.8113714982425293</v>
      </c>
    </row>
    <row r="262" spans="2:52" x14ac:dyDescent="0.25">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2">
        <v>2022</v>
      </c>
      <c r="Z262" s="4">
        <v>3552.2376549215733</v>
      </c>
      <c r="AA262" s="4">
        <v>0</v>
      </c>
      <c r="AB262" s="4">
        <v>113375.9538581002</v>
      </c>
      <c r="AC262" s="4">
        <v>146251.15742274915</v>
      </c>
      <c r="AD262" s="4">
        <v>0</v>
      </c>
      <c r="AE262" s="4">
        <v>0</v>
      </c>
      <c r="AF262" s="4">
        <v>0</v>
      </c>
      <c r="AG262" s="4">
        <v>0</v>
      </c>
      <c r="AH262" s="4">
        <v>13787.957103903304</v>
      </c>
      <c r="AI262" s="4">
        <v>0</v>
      </c>
      <c r="AJ262" s="4">
        <v>89712.795521024047</v>
      </c>
      <c r="AK262" s="7">
        <v>366680.10156069824</v>
      </c>
      <c r="AL262" s="35"/>
      <c r="AM262" s="2">
        <v>2022</v>
      </c>
      <c r="AN262" s="18">
        <v>6.4295501554080484E-3</v>
      </c>
      <c r="AO262" s="18">
        <v>0</v>
      </c>
      <c r="AP262" s="18">
        <v>0.16212761401708328</v>
      </c>
      <c r="AQ262" s="18">
        <v>0.57359703941202211</v>
      </c>
      <c r="AR262" s="18">
        <v>0</v>
      </c>
      <c r="AS262" s="18">
        <v>0</v>
      </c>
      <c r="AT262" s="18">
        <v>0</v>
      </c>
      <c r="AU262" s="18">
        <v>0</v>
      </c>
      <c r="AV262" s="18">
        <v>2.0681935655854956E-2</v>
      </c>
      <c r="AW262" s="18">
        <v>0</v>
      </c>
      <c r="AX262" s="18">
        <v>3.5885118208409621E-4</v>
      </c>
      <c r="AY262" s="16">
        <v>0.76319499042245253</v>
      </c>
    </row>
    <row r="263" spans="2:52" x14ac:dyDescent="0.25">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3">
        <v>2023</v>
      </c>
      <c r="Z263" s="4">
        <v>0</v>
      </c>
      <c r="AA263" s="4">
        <v>0</v>
      </c>
      <c r="AB263" s="4">
        <v>113661.73988778518</v>
      </c>
      <c r="AC263" s="4">
        <v>133937.41979877805</v>
      </c>
      <c r="AD263" s="4">
        <v>0</v>
      </c>
      <c r="AE263" s="4">
        <v>0</v>
      </c>
      <c r="AF263" s="4">
        <v>0</v>
      </c>
      <c r="AG263" s="4">
        <v>0</v>
      </c>
      <c r="AH263" s="4">
        <v>16973.088210946804</v>
      </c>
      <c r="AI263" s="4">
        <v>0</v>
      </c>
      <c r="AJ263" s="4">
        <v>102539.34643564625</v>
      </c>
      <c r="AK263" s="7">
        <v>367111.5943331563</v>
      </c>
      <c r="AL263" s="35"/>
      <c r="AM263" s="3">
        <v>2023</v>
      </c>
      <c r="AN263" s="18">
        <v>0</v>
      </c>
      <c r="AO263" s="18">
        <v>0</v>
      </c>
      <c r="AP263" s="18">
        <v>0.16253628803953282</v>
      </c>
      <c r="AQ263" s="18">
        <v>0.52530256045080748</v>
      </c>
      <c r="AR263" s="18">
        <v>0</v>
      </c>
      <c r="AS263" s="18">
        <v>0</v>
      </c>
      <c r="AT263" s="18">
        <v>0</v>
      </c>
      <c r="AU263" s="18">
        <v>0</v>
      </c>
      <c r="AV263" s="18">
        <v>2.5459632316420205E-2</v>
      </c>
      <c r="AW263" s="18">
        <v>0</v>
      </c>
      <c r="AX263" s="18">
        <v>4.1015738574258498E-4</v>
      </c>
      <c r="AY263" s="16">
        <v>0.71370863819250308</v>
      </c>
    </row>
    <row r="264" spans="2:52" x14ac:dyDescent="0.25">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3">
        <v>2024</v>
      </c>
      <c r="Z264" s="4">
        <v>0</v>
      </c>
      <c r="AA264" s="4">
        <v>0</v>
      </c>
      <c r="AB264" s="4">
        <v>114051.91574938466</v>
      </c>
      <c r="AC264" s="4">
        <v>118258.63261390787</v>
      </c>
      <c r="AD264" s="4">
        <v>0</v>
      </c>
      <c r="AE264" s="4">
        <v>0</v>
      </c>
      <c r="AF264" s="4">
        <v>0</v>
      </c>
      <c r="AG264" s="4">
        <v>0</v>
      </c>
      <c r="AH264" s="4">
        <v>20249.180943230662</v>
      </c>
      <c r="AI264" s="4">
        <v>0</v>
      </c>
      <c r="AJ264" s="4">
        <v>115633.93058548027</v>
      </c>
      <c r="AK264" s="7">
        <v>368193.65989200346</v>
      </c>
      <c r="AL264" s="35"/>
      <c r="AM264" s="3">
        <v>2024</v>
      </c>
      <c r="AN264" s="18">
        <v>0</v>
      </c>
      <c r="AO264" s="18">
        <v>0</v>
      </c>
      <c r="AP264" s="18">
        <v>0.16309423952162005</v>
      </c>
      <c r="AQ264" s="18">
        <v>0.46381035711174667</v>
      </c>
      <c r="AR264" s="18">
        <v>0</v>
      </c>
      <c r="AS264" s="18">
        <v>0</v>
      </c>
      <c r="AT264" s="18">
        <v>0</v>
      </c>
      <c r="AU264" s="18">
        <v>0</v>
      </c>
      <c r="AV264" s="18">
        <v>3.0373771414845992E-2</v>
      </c>
      <c r="AW264" s="18">
        <v>0</v>
      </c>
      <c r="AX264" s="18">
        <v>4.6253572234192106E-4</v>
      </c>
      <c r="AY264" s="16">
        <v>0.65774090377055461</v>
      </c>
    </row>
    <row r="265" spans="2:52" x14ac:dyDescent="0.25">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3">
        <v>2025</v>
      </c>
      <c r="Z265" s="4">
        <v>0</v>
      </c>
      <c r="AA265" s="4">
        <v>0</v>
      </c>
      <c r="AB265" s="4">
        <v>114548.66477703364</v>
      </c>
      <c r="AC265" s="4">
        <v>102116.98846058191</v>
      </c>
      <c r="AD265" s="4">
        <v>0</v>
      </c>
      <c r="AE265" s="4">
        <v>0</v>
      </c>
      <c r="AF265" s="4">
        <v>0</v>
      </c>
      <c r="AG265" s="4">
        <v>0</v>
      </c>
      <c r="AH265" s="4">
        <v>23618.225703612999</v>
      </c>
      <c r="AI265" s="4">
        <v>0</v>
      </c>
      <c r="AJ265" s="4">
        <v>129002.39703723161</v>
      </c>
      <c r="AK265" s="7">
        <v>369286.27597846015</v>
      </c>
      <c r="AL265" s="35"/>
      <c r="AM265" s="3">
        <v>2025</v>
      </c>
      <c r="AN265" s="18">
        <v>0</v>
      </c>
      <c r="AO265" s="18">
        <v>0</v>
      </c>
      <c r="AP265" s="18">
        <v>0.16380459063115813</v>
      </c>
      <c r="AQ265" s="18">
        <v>0.40050282874240223</v>
      </c>
      <c r="AR265" s="18">
        <v>0</v>
      </c>
      <c r="AS265" s="18">
        <v>0</v>
      </c>
      <c r="AT265" s="18">
        <v>0</v>
      </c>
      <c r="AU265" s="18">
        <v>0</v>
      </c>
      <c r="AV265" s="18">
        <v>3.5427338555419498E-2</v>
      </c>
      <c r="AW265" s="18">
        <v>0</v>
      </c>
      <c r="AX265" s="18">
        <v>5.1600958814892648E-4</v>
      </c>
      <c r="AY265" s="16">
        <v>0.60025076751712869</v>
      </c>
    </row>
    <row r="266" spans="2:52" x14ac:dyDescent="0.25">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2">
        <v>2026</v>
      </c>
      <c r="Z266" s="4">
        <v>0</v>
      </c>
      <c r="AA266" s="4">
        <v>0</v>
      </c>
      <c r="AB266" s="4">
        <v>102383.12085599705</v>
      </c>
      <c r="AC266" s="4">
        <v>94146.276572297298</v>
      </c>
      <c r="AD266" s="4">
        <v>0</v>
      </c>
      <c r="AE266" s="4">
        <v>0</v>
      </c>
      <c r="AF266" s="4">
        <v>0</v>
      </c>
      <c r="AG266" s="4">
        <v>0</v>
      </c>
      <c r="AH266" s="4">
        <v>26234.652747059252</v>
      </c>
      <c r="AI266" s="4">
        <v>0</v>
      </c>
      <c r="AJ266" s="4">
        <v>146459.26831322227</v>
      </c>
      <c r="AK266" s="7">
        <v>369223.31848857587</v>
      </c>
      <c r="AL266" s="35"/>
      <c r="AM266" s="2">
        <v>2026</v>
      </c>
      <c r="AN266" s="18">
        <v>0</v>
      </c>
      <c r="AO266" s="18">
        <v>0</v>
      </c>
      <c r="AP266" s="18">
        <v>0.14640786282407578</v>
      </c>
      <c r="AQ266" s="18">
        <v>0.36924169671654999</v>
      </c>
      <c r="AR266" s="18">
        <v>0</v>
      </c>
      <c r="AS266" s="18">
        <v>0</v>
      </c>
      <c r="AT266" s="18">
        <v>0</v>
      </c>
      <c r="AU266" s="18">
        <v>0</v>
      </c>
      <c r="AV266" s="18">
        <v>3.9351979120588874E-2</v>
      </c>
      <c r="AW266" s="18">
        <v>0</v>
      </c>
      <c r="AX266" s="18">
        <v>5.8583707325288907E-4</v>
      </c>
      <c r="AY266" s="16">
        <v>0.55558737573446748</v>
      </c>
    </row>
    <row r="267" spans="2:52" x14ac:dyDescent="0.25">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3">
        <v>2027</v>
      </c>
      <c r="Z267" s="4">
        <v>0</v>
      </c>
      <c r="AA267" s="4">
        <v>0</v>
      </c>
      <c r="AB267" s="4">
        <v>90045.489280342939</v>
      </c>
      <c r="AC267" s="4">
        <v>86028.177315430599</v>
      </c>
      <c r="AD267" s="4">
        <v>0</v>
      </c>
      <c r="AE267" s="4">
        <v>0</v>
      </c>
      <c r="AF267" s="4">
        <v>0</v>
      </c>
      <c r="AG267" s="4">
        <v>0</v>
      </c>
      <c r="AH267" s="4">
        <v>28900.09346616047</v>
      </c>
      <c r="AI267" s="4">
        <v>0</v>
      </c>
      <c r="AJ267" s="4">
        <v>164185.38383100354</v>
      </c>
      <c r="AK267" s="7">
        <v>369159.14389293757</v>
      </c>
      <c r="AL267" s="35"/>
      <c r="AM267" s="3">
        <v>2027</v>
      </c>
      <c r="AN267" s="18">
        <v>0</v>
      </c>
      <c r="AO267" s="18">
        <v>0</v>
      </c>
      <c r="AP267" s="18">
        <v>0.12876504967089042</v>
      </c>
      <c r="AQ267" s="18">
        <v>0.33740251143111877</v>
      </c>
      <c r="AR267" s="18">
        <v>0</v>
      </c>
      <c r="AS267" s="18">
        <v>0</v>
      </c>
      <c r="AT267" s="18">
        <v>0</v>
      </c>
      <c r="AU267" s="18">
        <v>0</v>
      </c>
      <c r="AV267" s="18">
        <v>4.335014019924071E-2</v>
      </c>
      <c r="AW267" s="18">
        <v>0</v>
      </c>
      <c r="AX267" s="18">
        <v>6.5674153532401414E-4</v>
      </c>
      <c r="AY267" s="16">
        <v>0.51017444283657387</v>
      </c>
    </row>
    <row r="268" spans="2:52" x14ac:dyDescent="0.25">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2">
        <v>2028</v>
      </c>
      <c r="Z268" s="4">
        <v>0</v>
      </c>
      <c r="AA268" s="4">
        <v>0</v>
      </c>
      <c r="AB268" s="4">
        <v>77533.197357545694</v>
      </c>
      <c r="AC268" s="4">
        <v>77760.478224727252</v>
      </c>
      <c r="AD268" s="4">
        <v>0</v>
      </c>
      <c r="AE268" s="4">
        <v>0</v>
      </c>
      <c r="AF268" s="4">
        <v>0</v>
      </c>
      <c r="AG268" s="4">
        <v>0</v>
      </c>
      <c r="AH268" s="4">
        <v>31615.257247306246</v>
      </c>
      <c r="AI268" s="4">
        <v>0</v>
      </c>
      <c r="AJ268" s="4">
        <v>182184.68060113804</v>
      </c>
      <c r="AK268" s="7">
        <v>369093.6134307172</v>
      </c>
      <c r="AL268" s="35"/>
      <c r="AM268" s="2">
        <v>2028</v>
      </c>
      <c r="AN268" s="18">
        <v>0</v>
      </c>
      <c r="AO268" s="18">
        <v>0</v>
      </c>
      <c r="AP268" s="18">
        <v>0.11087247222129035</v>
      </c>
      <c r="AQ268" s="18">
        <v>0.30497659559738027</v>
      </c>
      <c r="AR268" s="18">
        <v>0</v>
      </c>
      <c r="AS268" s="18">
        <v>0</v>
      </c>
      <c r="AT268" s="18">
        <v>0</v>
      </c>
      <c r="AU268" s="18">
        <v>0</v>
      </c>
      <c r="AV268" s="18">
        <v>4.7422885870959372E-2</v>
      </c>
      <c r="AW268" s="18">
        <v>0</v>
      </c>
      <c r="AX268" s="18">
        <v>7.2873872240455213E-4</v>
      </c>
      <c r="AY268" s="16">
        <v>0.46400069241203451</v>
      </c>
    </row>
    <row r="269" spans="2:52" x14ac:dyDescent="0.25">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3">
        <v>2029</v>
      </c>
      <c r="Z269" s="4">
        <v>0</v>
      </c>
      <c r="AA269" s="4">
        <v>0</v>
      </c>
      <c r="AB269" s="4">
        <v>64843.638497604457</v>
      </c>
      <c r="AC269" s="4">
        <v>69340.937625696766</v>
      </c>
      <c r="AD269" s="4">
        <v>0</v>
      </c>
      <c r="AE269" s="4">
        <v>0</v>
      </c>
      <c r="AF269" s="4">
        <v>0</v>
      </c>
      <c r="AG269" s="4">
        <v>0</v>
      </c>
      <c r="AH269" s="4">
        <v>34380.862673585994</v>
      </c>
      <c r="AI269" s="4">
        <v>0</v>
      </c>
      <c r="AJ269" s="4">
        <v>200461.14733107697</v>
      </c>
      <c r="AK269" s="7">
        <v>369026.5861279642</v>
      </c>
      <c r="AL269" s="35"/>
      <c r="AM269" s="3">
        <v>2029</v>
      </c>
      <c r="AN269" s="18">
        <v>0</v>
      </c>
      <c r="AO269" s="18">
        <v>0</v>
      </c>
      <c r="AP269" s="18">
        <v>9.2726403051574383E-2</v>
      </c>
      <c r="AQ269" s="18">
        <v>0.27195515736798276</v>
      </c>
      <c r="AR269" s="18">
        <v>0</v>
      </c>
      <c r="AS269" s="18">
        <v>0</v>
      </c>
      <c r="AT269" s="18">
        <v>0</v>
      </c>
      <c r="AU269" s="18">
        <v>0</v>
      </c>
      <c r="AV269" s="18">
        <v>5.1571294010378993E-2</v>
      </c>
      <c r="AW269" s="18">
        <v>0</v>
      </c>
      <c r="AX269" s="18">
        <v>8.018445893243079E-4</v>
      </c>
      <c r="AY269" s="16">
        <v>0.4170546990192604</v>
      </c>
    </row>
    <row r="270" spans="2:52" x14ac:dyDescent="0.25">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6">
        <v>2030</v>
      </c>
      <c r="Z270" s="5">
        <v>0</v>
      </c>
      <c r="AA270" s="5">
        <v>0</v>
      </c>
      <c r="AB270" s="5">
        <v>51974.171795734153</v>
      </c>
      <c r="AC270" s="5">
        <v>60767.284274596612</v>
      </c>
      <c r="AD270" s="5">
        <v>0</v>
      </c>
      <c r="AE270" s="5">
        <v>0</v>
      </c>
      <c r="AF270" s="5">
        <v>0</v>
      </c>
      <c r="AG270" s="5">
        <v>0</v>
      </c>
      <c r="AH270" s="5">
        <v>37197.637636914784</v>
      </c>
      <c r="AI270" s="5">
        <v>0</v>
      </c>
      <c r="AJ270" s="5">
        <v>219018.82506939687</v>
      </c>
      <c r="AK270" s="8">
        <v>368957.91877664241</v>
      </c>
      <c r="AL270" s="11"/>
      <c r="AM270" s="6">
        <v>2030</v>
      </c>
      <c r="AN270" s="19">
        <v>0</v>
      </c>
      <c r="AO270" s="19">
        <v>0</v>
      </c>
      <c r="AP270" s="19">
        <v>7.4323065667899826E-2</v>
      </c>
      <c r="AQ270" s="19">
        <v>0.23832928892496791</v>
      </c>
      <c r="AR270" s="19">
        <v>0</v>
      </c>
      <c r="AS270" s="19">
        <v>0</v>
      </c>
      <c r="AT270" s="19">
        <v>0</v>
      </c>
      <c r="AU270" s="19">
        <v>0</v>
      </c>
      <c r="AV270" s="19">
        <v>5.5796456455372179E-2</v>
      </c>
      <c r="AW270" s="19">
        <v>0</v>
      </c>
      <c r="AX270" s="19">
        <v>8.7607530027758744E-4</v>
      </c>
      <c r="AY270" s="17">
        <v>0.36932488634851751</v>
      </c>
      <c r="AZ270" s="131"/>
    </row>
    <row r="271" spans="2:52" x14ac:dyDescent="0.25">
      <c r="B271" s="42"/>
      <c r="C271" s="42"/>
      <c r="D271" s="42"/>
      <c r="E271" s="42"/>
      <c r="F271" s="42"/>
      <c r="G271" s="42"/>
      <c r="H271" s="42"/>
      <c r="I271" s="42"/>
      <c r="J271" s="42"/>
      <c r="K271" s="42"/>
      <c r="L271" s="42"/>
      <c r="M271" s="42"/>
      <c r="N271" s="42"/>
      <c r="O271" s="42"/>
      <c r="P271" s="42"/>
      <c r="Q271" s="42"/>
      <c r="R271" s="42"/>
      <c r="S271" s="42"/>
      <c r="T271" s="42"/>
      <c r="U271" s="42"/>
      <c r="V271" s="42"/>
      <c r="W271" s="42"/>
      <c r="X271" s="42">
        <v>1</v>
      </c>
    </row>
    <row r="272" spans="2:52" x14ac:dyDescent="0.25">
      <c r="B272" s="42"/>
      <c r="C272" s="42"/>
      <c r="D272" s="42"/>
      <c r="E272" s="42"/>
      <c r="F272" s="42"/>
      <c r="G272" s="42"/>
      <c r="H272" s="42"/>
      <c r="I272" s="42"/>
      <c r="J272" s="42"/>
      <c r="K272" s="42"/>
      <c r="L272" s="42"/>
      <c r="M272" s="42"/>
      <c r="N272" s="42"/>
      <c r="O272" s="42"/>
      <c r="P272" s="42"/>
      <c r="Q272" s="42"/>
      <c r="R272" s="42"/>
      <c r="S272" s="42"/>
      <c r="T272" s="42"/>
      <c r="U272" s="42"/>
      <c r="V272" s="42"/>
      <c r="W272" s="42"/>
      <c r="X272" s="42">
        <v>2</v>
      </c>
    </row>
    <row r="273" spans="2:51" x14ac:dyDescent="0.25">
      <c r="B273" s="42"/>
      <c r="C273" s="42"/>
      <c r="D273" s="42"/>
      <c r="E273" s="42"/>
      <c r="F273" s="42"/>
      <c r="G273" s="42"/>
      <c r="H273" s="42"/>
      <c r="I273" s="42"/>
      <c r="J273" s="42"/>
      <c r="K273" s="42"/>
      <c r="L273" s="42"/>
      <c r="M273" s="42"/>
      <c r="N273" s="42"/>
      <c r="O273" s="42"/>
      <c r="P273" s="42"/>
      <c r="Q273" s="42"/>
      <c r="R273" s="42"/>
      <c r="S273" s="42"/>
      <c r="T273" s="42"/>
      <c r="U273" s="42"/>
      <c r="V273" s="42"/>
      <c r="W273" s="42"/>
      <c r="X273" s="42">
        <v>3</v>
      </c>
    </row>
    <row r="274" spans="2:51" x14ac:dyDescent="0.25">
      <c r="B274" s="42"/>
      <c r="C274" s="42"/>
      <c r="D274" s="42"/>
      <c r="E274" s="42"/>
      <c r="F274" s="42"/>
      <c r="G274" s="42"/>
      <c r="H274" s="42"/>
      <c r="I274" s="42"/>
      <c r="J274" s="42"/>
      <c r="K274" s="42"/>
      <c r="L274" s="42"/>
      <c r="M274" s="42"/>
      <c r="N274" s="42"/>
      <c r="O274" s="42"/>
      <c r="P274" s="42"/>
      <c r="Q274" s="42"/>
      <c r="R274" s="42"/>
      <c r="S274" s="42"/>
      <c r="T274" s="42"/>
      <c r="U274" s="42"/>
      <c r="V274" s="42"/>
      <c r="W274" s="42"/>
      <c r="X274" s="42">
        <v>4</v>
      </c>
    </row>
    <row r="275" spans="2:51" x14ac:dyDescent="0.25">
      <c r="B275" s="42"/>
      <c r="C275" s="42"/>
      <c r="D275" s="42"/>
      <c r="E275" s="42"/>
      <c r="F275" s="42"/>
      <c r="G275" s="42"/>
      <c r="H275" s="42"/>
      <c r="I275" s="42"/>
      <c r="J275" s="42"/>
      <c r="K275" s="42"/>
      <c r="L275" s="42"/>
      <c r="M275" s="42"/>
      <c r="N275" s="42"/>
      <c r="O275" s="42"/>
      <c r="P275" s="42"/>
      <c r="Q275" s="42"/>
      <c r="R275" s="42"/>
      <c r="S275" s="42"/>
      <c r="T275" s="42"/>
      <c r="U275" s="42"/>
      <c r="V275" s="42"/>
      <c r="W275" s="42"/>
      <c r="X275" s="42">
        <v>5</v>
      </c>
    </row>
    <row r="276" spans="2:51" x14ac:dyDescent="0.25">
      <c r="B276" s="42"/>
      <c r="C276" s="42"/>
      <c r="D276" s="42"/>
      <c r="E276" s="42"/>
      <c r="F276" s="42"/>
      <c r="G276" s="42"/>
      <c r="H276" s="42"/>
      <c r="I276" s="42"/>
      <c r="J276" s="42"/>
      <c r="K276" s="42"/>
      <c r="L276" s="42"/>
      <c r="M276" s="42"/>
      <c r="N276" s="42"/>
      <c r="O276" s="42"/>
      <c r="P276" s="42"/>
      <c r="Q276" s="42"/>
      <c r="R276" s="42"/>
      <c r="S276" s="42"/>
      <c r="T276" s="42"/>
      <c r="U276" s="42"/>
      <c r="V276" s="42"/>
      <c r="W276" s="42"/>
      <c r="X276" s="42">
        <v>6</v>
      </c>
    </row>
    <row r="277" spans="2:51" x14ac:dyDescent="0.25">
      <c r="B277" s="42" t="s">
        <v>157</v>
      </c>
      <c r="C277" s="42"/>
      <c r="D277" s="42"/>
      <c r="E277" s="42"/>
      <c r="F277" s="42"/>
      <c r="G277" s="42"/>
      <c r="H277" s="42"/>
      <c r="I277" s="42"/>
      <c r="J277" s="42"/>
      <c r="K277" s="42"/>
      <c r="L277" s="42"/>
      <c r="M277" s="42"/>
      <c r="N277" s="42"/>
      <c r="O277" s="42"/>
      <c r="P277" s="42"/>
      <c r="Q277" s="42"/>
      <c r="R277" s="42"/>
      <c r="S277" s="42"/>
      <c r="T277" s="42"/>
      <c r="U277" s="42"/>
      <c r="V277" s="42"/>
      <c r="W277" s="42"/>
      <c r="X277" s="42"/>
      <c r="Y277" s="33" t="s">
        <v>285</v>
      </c>
      <c r="AM277" s="33" t="s">
        <v>284</v>
      </c>
    </row>
    <row r="278" spans="2:51" ht="15.75" x14ac:dyDescent="0.25">
      <c r="C278" s="42"/>
      <c r="D278" s="42"/>
      <c r="E278" s="42"/>
      <c r="F278" s="42"/>
      <c r="G278" s="42"/>
      <c r="H278" s="42"/>
      <c r="I278" s="42"/>
      <c r="J278" s="42"/>
      <c r="K278" s="42"/>
      <c r="L278" s="42"/>
      <c r="M278" s="42"/>
      <c r="N278" s="42"/>
      <c r="O278" s="42"/>
      <c r="P278" s="42"/>
      <c r="Q278" s="42"/>
      <c r="R278" s="42"/>
      <c r="S278" s="42"/>
      <c r="T278" s="42"/>
      <c r="U278" s="42"/>
      <c r="V278" s="42"/>
      <c r="W278" s="42"/>
      <c r="X278" s="42"/>
      <c r="Y278" s="43"/>
      <c r="Z278" s="40" t="s">
        <v>1</v>
      </c>
      <c r="AA278" s="40" t="s">
        <v>2</v>
      </c>
      <c r="AB278" s="40" t="s">
        <v>3</v>
      </c>
      <c r="AC278" s="40" t="s">
        <v>4</v>
      </c>
      <c r="AD278" s="40" t="s">
        <v>5</v>
      </c>
      <c r="AE278" s="40" t="s">
        <v>6</v>
      </c>
      <c r="AF278" s="40" t="s">
        <v>7</v>
      </c>
      <c r="AG278" s="40" t="s">
        <v>8</v>
      </c>
      <c r="AH278" s="40" t="s">
        <v>15</v>
      </c>
      <c r="AI278" s="40" t="s">
        <v>16</v>
      </c>
      <c r="AJ278" s="40" t="s">
        <v>17</v>
      </c>
      <c r="AK278" s="40" t="s">
        <v>0</v>
      </c>
      <c r="AM278" s="39"/>
      <c r="AN278" s="40" t="s">
        <v>1</v>
      </c>
      <c r="AO278" s="40" t="s">
        <v>2</v>
      </c>
      <c r="AP278" s="40" t="s">
        <v>3</v>
      </c>
      <c r="AQ278" s="40" t="s">
        <v>4</v>
      </c>
      <c r="AR278" s="40" t="s">
        <v>5</v>
      </c>
      <c r="AS278" s="40" t="s">
        <v>6</v>
      </c>
      <c r="AT278" s="40" t="s">
        <v>7</v>
      </c>
      <c r="AU278" s="40" t="s">
        <v>8</v>
      </c>
      <c r="AV278" s="40" t="s">
        <v>15</v>
      </c>
      <c r="AW278" s="40" t="s">
        <v>16</v>
      </c>
      <c r="AX278" s="40" t="s">
        <v>17</v>
      </c>
      <c r="AY278" s="41" t="s">
        <v>0</v>
      </c>
    </row>
    <row r="279" spans="2:51" x14ac:dyDescent="0.25">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2">
        <v>2018</v>
      </c>
      <c r="Z279" s="4">
        <v>2654.418660252677</v>
      </c>
      <c r="AA279" s="4">
        <v>0</v>
      </c>
      <c r="AB279" s="4">
        <v>11770.501895317164</v>
      </c>
      <c r="AC279" s="4">
        <v>28677.107498725094</v>
      </c>
      <c r="AD279" s="4">
        <v>0</v>
      </c>
      <c r="AE279" s="4">
        <v>7598.328011143064</v>
      </c>
      <c r="AF279" s="4">
        <v>0</v>
      </c>
      <c r="AG279" s="4">
        <v>0</v>
      </c>
      <c r="AH279" s="4">
        <v>6292.3493274900848</v>
      </c>
      <c r="AI279" s="4">
        <v>0</v>
      </c>
      <c r="AJ279" s="4">
        <v>0</v>
      </c>
      <c r="AK279" s="7">
        <v>56992.705392928081</v>
      </c>
      <c r="AL279" s="35"/>
      <c r="AM279" s="2">
        <v>2018</v>
      </c>
      <c r="AN279" s="18">
        <v>4.804497775057346E-3</v>
      </c>
      <c r="AO279" s="18">
        <v>0</v>
      </c>
      <c r="AP279" s="18">
        <v>1.6831817710303544E-2</v>
      </c>
      <c r="AQ279" s="18">
        <v>0.11247161560999983</v>
      </c>
      <c r="AR279" s="18">
        <v>0</v>
      </c>
      <c r="AS279" s="18">
        <v>1.3479433891767796E-2</v>
      </c>
      <c r="AT279" s="18">
        <v>0</v>
      </c>
      <c r="AU279" s="18">
        <v>0</v>
      </c>
      <c r="AV279" s="18">
        <v>9.4385239912351277E-3</v>
      </c>
      <c r="AW279" s="18">
        <v>0</v>
      </c>
      <c r="AX279" s="18">
        <v>0</v>
      </c>
      <c r="AY279" s="16">
        <v>0.15702588897836361</v>
      </c>
    </row>
    <row r="280" spans="2:51" x14ac:dyDescent="0.25">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3">
        <v>2019</v>
      </c>
      <c r="Z280" s="4">
        <v>2260.4711762352363</v>
      </c>
      <c r="AA280" s="4">
        <v>0</v>
      </c>
      <c r="AB280" s="4">
        <v>12410.074633387118</v>
      </c>
      <c r="AC280" s="4">
        <v>28360.451344972127</v>
      </c>
      <c r="AD280" s="4">
        <v>0</v>
      </c>
      <c r="AE280" s="4">
        <v>7784.6868597119901</v>
      </c>
      <c r="AF280" s="4">
        <v>0</v>
      </c>
      <c r="AG280" s="4">
        <v>0</v>
      </c>
      <c r="AH280" s="4">
        <v>4592.7172961749047</v>
      </c>
      <c r="AI280" s="4">
        <v>0</v>
      </c>
      <c r="AJ280" s="4">
        <v>0</v>
      </c>
      <c r="AK280" s="7">
        <v>55408.401310481371</v>
      </c>
      <c r="AL280" s="35"/>
      <c r="AM280" s="3">
        <v>2019</v>
      </c>
      <c r="AN280" s="18">
        <v>4.0914528289857774E-3</v>
      </c>
      <c r="AO280" s="18">
        <v>0</v>
      </c>
      <c r="AP280" s="18">
        <v>1.7746406725743576E-2</v>
      </c>
      <c r="AQ280" s="18">
        <v>0.11122969017498069</v>
      </c>
      <c r="AR280" s="18">
        <v>0</v>
      </c>
      <c r="AS280" s="18">
        <v>1.3810034489129069E-2</v>
      </c>
      <c r="AT280" s="18">
        <v>0</v>
      </c>
      <c r="AU280" s="18">
        <v>0</v>
      </c>
      <c r="AV280" s="18">
        <v>6.8890759442623573E-3</v>
      </c>
      <c r="AW280" s="18">
        <v>0</v>
      </c>
      <c r="AX280" s="18">
        <v>0</v>
      </c>
      <c r="AY280" s="16">
        <v>0.15376666016310148</v>
      </c>
    </row>
    <row r="281" spans="2:51" x14ac:dyDescent="0.25">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2">
        <v>2020</v>
      </c>
      <c r="Z281" s="4">
        <v>1909.980545405102</v>
      </c>
      <c r="AA281" s="4">
        <v>0</v>
      </c>
      <c r="AB281" s="4">
        <v>12995.012892094221</v>
      </c>
      <c r="AC281" s="4">
        <v>27882.235418719985</v>
      </c>
      <c r="AD281" s="4">
        <v>0</v>
      </c>
      <c r="AE281" s="4">
        <v>7931.109198065742</v>
      </c>
      <c r="AF281" s="4">
        <v>0</v>
      </c>
      <c r="AG281" s="4">
        <v>0</v>
      </c>
      <c r="AH281" s="4">
        <v>3041.3589257490949</v>
      </c>
      <c r="AI281" s="4">
        <v>0</v>
      </c>
      <c r="AJ281" s="4">
        <v>0</v>
      </c>
      <c r="AK281" s="7">
        <v>53759.696980034147</v>
      </c>
      <c r="AL281" s="35"/>
      <c r="AM281" s="2">
        <v>2020</v>
      </c>
      <c r="AN281" s="18">
        <v>3.4570647871832345E-3</v>
      </c>
      <c r="AO281" s="18">
        <v>0</v>
      </c>
      <c r="AP281" s="18">
        <v>1.8582868435694736E-2</v>
      </c>
      <c r="AQ281" s="18">
        <v>0.10935412731221979</v>
      </c>
      <c r="AR281" s="18">
        <v>0</v>
      </c>
      <c r="AS281" s="18">
        <v>1.4069787717368627E-2</v>
      </c>
      <c r="AT281" s="18">
        <v>0</v>
      </c>
      <c r="AU281" s="18">
        <v>0</v>
      </c>
      <c r="AV281" s="18">
        <v>4.5620383886236428E-3</v>
      </c>
      <c r="AW281" s="18">
        <v>0</v>
      </c>
      <c r="AX281" s="18">
        <v>0</v>
      </c>
      <c r="AY281" s="16">
        <v>0.15002588664109004</v>
      </c>
    </row>
    <row r="282" spans="2:51" x14ac:dyDescent="0.25">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3">
        <v>2021</v>
      </c>
      <c r="Z282" s="4">
        <v>1603.9372947468987</v>
      </c>
      <c r="AA282" s="4">
        <v>0</v>
      </c>
      <c r="AB282" s="4">
        <v>13249.061922992383</v>
      </c>
      <c r="AC282" s="4">
        <v>26997.421944019312</v>
      </c>
      <c r="AD282" s="4">
        <v>0</v>
      </c>
      <c r="AE282" s="4">
        <v>7763.7648945087076</v>
      </c>
      <c r="AF282" s="4">
        <v>0</v>
      </c>
      <c r="AG282" s="4">
        <v>0</v>
      </c>
      <c r="AH282" s="4">
        <v>4314.6239848998121</v>
      </c>
      <c r="AI282" s="4">
        <v>279.72174596051423</v>
      </c>
      <c r="AJ282" s="4">
        <v>300.26525794566408</v>
      </c>
      <c r="AK282" s="7">
        <v>54508.797045073297</v>
      </c>
      <c r="AL282" s="35"/>
      <c r="AM282" s="3">
        <v>2021</v>
      </c>
      <c r="AN282" s="18">
        <v>2.9031265034918869E-3</v>
      </c>
      <c r="AO282" s="18">
        <v>0</v>
      </c>
      <c r="AP282" s="18">
        <v>1.8946158549879109E-2</v>
      </c>
      <c r="AQ282" s="18">
        <v>0.10588388886444373</v>
      </c>
      <c r="AR282" s="18">
        <v>0</v>
      </c>
      <c r="AS282" s="18">
        <v>1.3772918922858446E-2</v>
      </c>
      <c r="AT282" s="18">
        <v>0</v>
      </c>
      <c r="AU282" s="18">
        <v>0</v>
      </c>
      <c r="AV282" s="18">
        <v>6.4719359773497184E-3</v>
      </c>
      <c r="AW282" s="18">
        <v>1.3986087298025713E-4</v>
      </c>
      <c r="AX282" s="18">
        <v>1.2010610317826563E-6</v>
      </c>
      <c r="AY282" s="16">
        <v>0.14811909075203492</v>
      </c>
    </row>
    <row r="283" spans="2:51" x14ac:dyDescent="0.25">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2">
        <v>2022</v>
      </c>
      <c r="Z283" s="4">
        <v>1341.6474836597486</v>
      </c>
      <c r="AA283" s="4">
        <v>0</v>
      </c>
      <c r="AB283" s="4">
        <v>13416.239845174641</v>
      </c>
      <c r="AC283" s="4">
        <v>25837.122276413338</v>
      </c>
      <c r="AD283" s="4">
        <v>0</v>
      </c>
      <c r="AE283" s="4">
        <v>7531.8766001944641</v>
      </c>
      <c r="AF283" s="4">
        <v>0</v>
      </c>
      <c r="AG283" s="4">
        <v>0</v>
      </c>
      <c r="AH283" s="4">
        <v>5797.3550149491621</v>
      </c>
      <c r="AI283" s="4">
        <v>598.55793632293967</v>
      </c>
      <c r="AJ283" s="4">
        <v>659.94334568965962</v>
      </c>
      <c r="AK283" s="7">
        <v>55182.742502403955</v>
      </c>
      <c r="AL283" s="35"/>
      <c r="AM283" s="2">
        <v>2022</v>
      </c>
      <c r="AN283" s="18">
        <v>2.4283819454241451E-3</v>
      </c>
      <c r="AO283" s="18">
        <v>0</v>
      </c>
      <c r="AP283" s="18">
        <v>1.9185222978599738E-2</v>
      </c>
      <c r="AQ283" s="18">
        <v>0.1013331935680931</v>
      </c>
      <c r="AR283" s="18">
        <v>0</v>
      </c>
      <c r="AS283" s="18">
        <v>1.3361549088744979E-2</v>
      </c>
      <c r="AT283" s="18">
        <v>0</v>
      </c>
      <c r="AU283" s="18">
        <v>0</v>
      </c>
      <c r="AV283" s="18">
        <v>8.6960325224237425E-3</v>
      </c>
      <c r="AW283" s="18">
        <v>2.9927896816146988E-4</v>
      </c>
      <c r="AX283" s="18">
        <v>2.6397733827586386E-6</v>
      </c>
      <c r="AY283" s="16">
        <v>0.14530629884482993</v>
      </c>
    </row>
    <row r="284" spans="2:51" x14ac:dyDescent="0.25">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3">
        <v>2023</v>
      </c>
      <c r="Z284" s="4">
        <v>1120.3148838735242</v>
      </c>
      <c r="AA284" s="4">
        <v>0</v>
      </c>
      <c r="AB284" s="4">
        <v>13494.481041480691</v>
      </c>
      <c r="AC284" s="4">
        <v>24397.834930493416</v>
      </c>
      <c r="AD284" s="4">
        <v>0</v>
      </c>
      <c r="AE284" s="4">
        <v>7242.2912962783894</v>
      </c>
      <c r="AF284" s="4">
        <v>0</v>
      </c>
      <c r="AG284" s="4">
        <v>0</v>
      </c>
      <c r="AH284" s="4">
        <v>7483.1781903305946</v>
      </c>
      <c r="AI284" s="4">
        <v>956.86723184252344</v>
      </c>
      <c r="AJ284" s="4">
        <v>1079.1168625284652</v>
      </c>
      <c r="AK284" s="7">
        <v>55774.084436827601</v>
      </c>
      <c r="AL284" s="35"/>
      <c r="AM284" s="3">
        <v>2023</v>
      </c>
      <c r="AN284" s="18">
        <v>2.0277699398110788E-3</v>
      </c>
      <c r="AO284" s="18">
        <v>0</v>
      </c>
      <c r="AP284" s="18">
        <v>1.9297107889317384E-2</v>
      </c>
      <c r="AQ284" s="18">
        <v>9.5688308597395189E-2</v>
      </c>
      <c r="AR284" s="18">
        <v>0</v>
      </c>
      <c r="AS284" s="18">
        <v>1.2847824759597863E-2</v>
      </c>
      <c r="AT284" s="18">
        <v>0</v>
      </c>
      <c r="AU284" s="18">
        <v>0</v>
      </c>
      <c r="AV284" s="18">
        <v>1.1224767285495893E-2</v>
      </c>
      <c r="AW284" s="18">
        <v>4.784336159212617E-4</v>
      </c>
      <c r="AX284" s="18">
        <v>4.3164674501138603E-6</v>
      </c>
      <c r="AY284" s="16">
        <v>0.14156852855498878</v>
      </c>
    </row>
    <row r="285" spans="2:51" x14ac:dyDescent="0.25">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3">
        <v>2024</v>
      </c>
      <c r="Z285" s="4">
        <v>935.19147010564677</v>
      </c>
      <c r="AA285" s="4">
        <v>0</v>
      </c>
      <c r="AB285" s="4">
        <v>13471.733733692161</v>
      </c>
      <c r="AC285" s="4">
        <v>22693.19155079369</v>
      </c>
      <c r="AD285" s="4">
        <v>0</v>
      </c>
      <c r="AE285" s="4">
        <v>6895.1397614464522</v>
      </c>
      <c r="AF285" s="4">
        <v>0</v>
      </c>
      <c r="AG285" s="4">
        <v>0</v>
      </c>
      <c r="AH285" s="4">
        <v>9363.7319324692144</v>
      </c>
      <c r="AI285" s="4">
        <v>1354.9958095424197</v>
      </c>
      <c r="AJ285" s="4">
        <v>1557.8009400270189</v>
      </c>
      <c r="AK285" s="7">
        <v>56271.785198076599</v>
      </c>
      <c r="AL285" s="35"/>
      <c r="AM285" s="3">
        <v>2024</v>
      </c>
      <c r="AN285" s="18">
        <v>1.6926965608912207E-3</v>
      </c>
      <c r="AO285" s="18">
        <v>0</v>
      </c>
      <c r="AP285" s="18">
        <v>1.9264579239179791E-2</v>
      </c>
      <c r="AQ285" s="18">
        <v>8.9002697262212854E-2</v>
      </c>
      <c r="AR285" s="18">
        <v>0</v>
      </c>
      <c r="AS285" s="18">
        <v>1.2231977936806006E-2</v>
      </c>
      <c r="AT285" s="18">
        <v>0</v>
      </c>
      <c r="AU285" s="18">
        <v>0</v>
      </c>
      <c r="AV285" s="18">
        <v>1.4045597898703821E-2</v>
      </c>
      <c r="AW285" s="18">
        <v>6.7749790477120977E-4</v>
      </c>
      <c r="AX285" s="18">
        <v>6.2312037601080753E-6</v>
      </c>
      <c r="AY285" s="16">
        <v>0.136921278006325</v>
      </c>
    </row>
    <row r="286" spans="2:51" x14ac:dyDescent="0.25">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3">
        <v>2025</v>
      </c>
      <c r="Z286" s="4">
        <v>780.4611069863879</v>
      </c>
      <c r="AA286" s="4">
        <v>0</v>
      </c>
      <c r="AB286" s="4">
        <v>13326.863458835098</v>
      </c>
      <c r="AC286" s="4">
        <v>20757.333899811376</v>
      </c>
      <c r="AD286" s="4">
        <v>0</v>
      </c>
      <c r="AE286" s="4">
        <v>6482.3179277399631</v>
      </c>
      <c r="AF286" s="4">
        <v>0</v>
      </c>
      <c r="AG286" s="4">
        <v>0</v>
      </c>
      <c r="AH286" s="4">
        <v>11428.272684878257</v>
      </c>
      <c r="AI286" s="4">
        <v>1793.2223906386766</v>
      </c>
      <c r="AJ286" s="4">
        <v>2095.853338665459</v>
      </c>
      <c r="AK286" s="7">
        <v>56664.324807555218</v>
      </c>
      <c r="AL286" s="35"/>
      <c r="AM286" s="3">
        <v>2025</v>
      </c>
      <c r="AN286" s="18">
        <v>1.4126346036453623E-3</v>
      </c>
      <c r="AO286" s="18">
        <v>0</v>
      </c>
      <c r="AP286" s="18">
        <v>1.9057414746134191E-2</v>
      </c>
      <c r="AQ286" s="18">
        <v>8.1410263555060217E-2</v>
      </c>
      <c r="AR286" s="18">
        <v>0</v>
      </c>
      <c r="AS286" s="18">
        <v>1.1499632003810694E-2</v>
      </c>
      <c r="AT286" s="18">
        <v>0</v>
      </c>
      <c r="AU286" s="18">
        <v>0</v>
      </c>
      <c r="AV286" s="18">
        <v>1.7142409027317385E-2</v>
      </c>
      <c r="AW286" s="18">
        <v>8.9661119531933835E-4</v>
      </c>
      <c r="AX286" s="18">
        <v>8.3834133546618351E-6</v>
      </c>
      <c r="AY286" s="16">
        <v>0.13142734854464186</v>
      </c>
    </row>
    <row r="287" spans="2:51" x14ac:dyDescent="0.25">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2">
        <v>2026</v>
      </c>
      <c r="Z287" s="4">
        <v>650.43948736199036</v>
      </c>
      <c r="AA287" s="4">
        <v>0</v>
      </c>
      <c r="AB287" s="4">
        <v>12635.145168398985</v>
      </c>
      <c r="AC287" s="4">
        <v>19052.940771882964</v>
      </c>
      <c r="AD287" s="4">
        <v>0</v>
      </c>
      <c r="AE287" s="4">
        <v>5898.045469330682</v>
      </c>
      <c r="AF287" s="4">
        <v>0</v>
      </c>
      <c r="AG287" s="4">
        <v>0</v>
      </c>
      <c r="AH287" s="4">
        <v>13245.020532499331</v>
      </c>
      <c r="AI287" s="4">
        <v>2534.2426633976356</v>
      </c>
      <c r="AJ287" s="4">
        <v>2889.8782100336362</v>
      </c>
      <c r="AK287" s="7">
        <v>56905.712302905224</v>
      </c>
      <c r="AL287" s="35"/>
      <c r="AM287" s="2">
        <v>2026</v>
      </c>
      <c r="AN287" s="18">
        <v>1.1772954721252027E-3</v>
      </c>
      <c r="AO287" s="18">
        <v>0</v>
      </c>
      <c r="AP287" s="18">
        <v>1.8068257590810547E-2</v>
      </c>
      <c r="AQ287" s="18">
        <v>7.4725633707324976E-2</v>
      </c>
      <c r="AR287" s="18">
        <v>0</v>
      </c>
      <c r="AS287" s="18">
        <v>1.0463132662592628E-2</v>
      </c>
      <c r="AT287" s="18">
        <v>0</v>
      </c>
      <c r="AU287" s="18">
        <v>0</v>
      </c>
      <c r="AV287" s="18">
        <v>1.9867530798748995E-2</v>
      </c>
      <c r="AW287" s="18">
        <v>1.2671213316988179E-3</v>
      </c>
      <c r="AX287" s="18">
        <v>1.1559512840134544E-5</v>
      </c>
      <c r="AY287" s="16">
        <v>0.12558053107614131</v>
      </c>
    </row>
    <row r="288" spans="2:51" x14ac:dyDescent="0.25">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3">
        <v>2027</v>
      </c>
      <c r="Z288" s="4">
        <v>540.41086069986727</v>
      </c>
      <c r="AA288" s="4">
        <v>0</v>
      </c>
      <c r="AB288" s="4">
        <v>11745.987468930844</v>
      </c>
      <c r="AC288" s="4">
        <v>17353.828265003096</v>
      </c>
      <c r="AD288" s="4">
        <v>0</v>
      </c>
      <c r="AE288" s="4">
        <v>5222.176734673757</v>
      </c>
      <c r="AF288" s="4">
        <v>0</v>
      </c>
      <c r="AG288" s="4">
        <v>0</v>
      </c>
      <c r="AH288" s="4">
        <v>15057.723865538544</v>
      </c>
      <c r="AI288" s="4">
        <v>3350.7986149658959</v>
      </c>
      <c r="AJ288" s="4">
        <v>3774.3303579844128</v>
      </c>
      <c r="AK288" s="7">
        <v>57045.256167796419</v>
      </c>
      <c r="AL288" s="35"/>
      <c r="AM288" s="3">
        <v>2027</v>
      </c>
      <c r="AN288" s="18">
        <v>9.7814365786675988E-4</v>
      </c>
      <c r="AO288" s="18">
        <v>0</v>
      </c>
      <c r="AP288" s="18">
        <v>1.6796762080571109E-2</v>
      </c>
      <c r="AQ288" s="18">
        <v>6.8061714455342148E-2</v>
      </c>
      <c r="AR288" s="18">
        <v>0</v>
      </c>
      <c r="AS288" s="18">
        <v>9.2641415273112451E-3</v>
      </c>
      <c r="AT288" s="18">
        <v>0</v>
      </c>
      <c r="AU288" s="18">
        <v>0</v>
      </c>
      <c r="AV288" s="18">
        <v>2.2586585798307818E-2</v>
      </c>
      <c r="AW288" s="18">
        <v>1.6753993074829481E-3</v>
      </c>
      <c r="AX288" s="18">
        <v>1.5097321431937651E-5</v>
      </c>
      <c r="AY288" s="16">
        <v>0.11937784414831397</v>
      </c>
    </row>
    <row r="289" spans="2:52" x14ac:dyDescent="0.25">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2">
        <v>2028</v>
      </c>
      <c r="Z289" s="4">
        <v>446.80242544373448</v>
      </c>
      <c r="AA289" s="4">
        <v>0</v>
      </c>
      <c r="AB289" s="4">
        <v>10684.171488778329</v>
      </c>
      <c r="AC289" s="4">
        <v>15666.92085988844</v>
      </c>
      <c r="AD289" s="4">
        <v>0</v>
      </c>
      <c r="AE289" s="4">
        <v>4466.163749970312</v>
      </c>
      <c r="AF289" s="4">
        <v>0</v>
      </c>
      <c r="AG289" s="4">
        <v>0</v>
      </c>
      <c r="AH289" s="4">
        <v>16850.441118888662</v>
      </c>
      <c r="AI289" s="4">
        <v>4241.1024740347893</v>
      </c>
      <c r="AJ289" s="4">
        <v>4746.4932000939289</v>
      </c>
      <c r="AK289" s="7">
        <v>57102.095317098196</v>
      </c>
      <c r="AL289" s="35"/>
      <c r="AM289" s="2">
        <v>2028</v>
      </c>
      <c r="AN289" s="18">
        <v>8.0871239005315943E-4</v>
      </c>
      <c r="AO289" s="18">
        <v>0</v>
      </c>
      <c r="AP289" s="18">
        <v>1.5278365228953011E-2</v>
      </c>
      <c r="AQ289" s="18">
        <v>6.1445663612482458E-2</v>
      </c>
      <c r="AR289" s="18">
        <v>0</v>
      </c>
      <c r="AS289" s="18">
        <v>7.9229744924473339E-3</v>
      </c>
      <c r="AT289" s="18">
        <v>0</v>
      </c>
      <c r="AU289" s="18">
        <v>0</v>
      </c>
      <c r="AV289" s="18">
        <v>2.5275661678332992E-2</v>
      </c>
      <c r="AW289" s="18">
        <v>2.1205512370173945E-3</v>
      </c>
      <c r="AX289" s="18">
        <v>1.8985972800375717E-5</v>
      </c>
      <c r="AY289" s="16">
        <v>0.11287091461208672</v>
      </c>
    </row>
    <row r="290" spans="2:52" x14ac:dyDescent="0.25">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3">
        <v>2029</v>
      </c>
      <c r="Z290" s="4">
        <v>366.93675917331888</v>
      </c>
      <c r="AA290" s="4">
        <v>0</v>
      </c>
      <c r="AB290" s="4">
        <v>9490.6898857018532</v>
      </c>
      <c r="AC290" s="4">
        <v>13981.161540164872</v>
      </c>
      <c r="AD290" s="4">
        <v>0</v>
      </c>
      <c r="AE290" s="4">
        <v>3651.4970795004001</v>
      </c>
      <c r="AF290" s="4">
        <v>0</v>
      </c>
      <c r="AG290" s="4">
        <v>0</v>
      </c>
      <c r="AH290" s="4">
        <v>18606.161085545198</v>
      </c>
      <c r="AI290" s="4">
        <v>5201.3171528444564</v>
      </c>
      <c r="AJ290" s="4">
        <v>5801.3170334970109</v>
      </c>
      <c r="AK290" s="7">
        <v>57099.080536427115</v>
      </c>
      <c r="AL290" s="35"/>
      <c r="AM290" s="3">
        <v>2029</v>
      </c>
      <c r="AN290" s="18">
        <v>6.6415553410370716E-4</v>
      </c>
      <c r="AO290" s="18">
        <v>0</v>
      </c>
      <c r="AP290" s="18">
        <v>1.357168653655365E-2</v>
      </c>
      <c r="AQ290" s="18">
        <v>5.4834115560526635E-2</v>
      </c>
      <c r="AR290" s="18">
        <v>0</v>
      </c>
      <c r="AS290" s="18">
        <v>6.4777558190337097E-3</v>
      </c>
      <c r="AT290" s="18">
        <v>0</v>
      </c>
      <c r="AU290" s="18">
        <v>0</v>
      </c>
      <c r="AV290" s="18">
        <v>2.7909241628317795E-2</v>
      </c>
      <c r="AW290" s="18">
        <v>2.6006585764222281E-3</v>
      </c>
      <c r="AX290" s="18">
        <v>2.3205268133988044E-5</v>
      </c>
      <c r="AY290" s="16">
        <v>0.10608081892309171</v>
      </c>
    </row>
    <row r="291" spans="2:52" x14ac:dyDescent="0.25">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6">
        <v>2030</v>
      </c>
      <c r="Z291" s="5">
        <v>298.73853370366891</v>
      </c>
      <c r="AA291" s="5">
        <v>0</v>
      </c>
      <c r="AB291" s="5">
        <v>8205.6545623253351</v>
      </c>
      <c r="AC291" s="5">
        <v>12286.34610137754</v>
      </c>
      <c r="AD291" s="5">
        <v>0</v>
      </c>
      <c r="AE291" s="5">
        <v>2800.6288284912121</v>
      </c>
      <c r="AF291" s="5">
        <v>0</v>
      </c>
      <c r="AG291" s="5">
        <v>0</v>
      </c>
      <c r="AH291" s="5">
        <v>20307.972178336699</v>
      </c>
      <c r="AI291" s="5">
        <v>6225.5615508991195</v>
      </c>
      <c r="AJ291" s="5">
        <v>6931.4013536064858</v>
      </c>
      <c r="AK291" s="8">
        <v>57056.30310874006</v>
      </c>
      <c r="AL291" s="11"/>
      <c r="AM291" s="6">
        <v>2030</v>
      </c>
      <c r="AN291" s="19">
        <v>5.407167460036407E-4</v>
      </c>
      <c r="AO291" s="19">
        <v>0</v>
      </c>
      <c r="AP291" s="19">
        <v>1.1734086024125229E-2</v>
      </c>
      <c r="AQ291" s="19">
        <v>4.8187049409602709E-2</v>
      </c>
      <c r="AR291" s="19">
        <v>0</v>
      </c>
      <c r="AS291" s="19">
        <v>4.9683155417434097E-3</v>
      </c>
      <c r="AT291" s="19">
        <v>0</v>
      </c>
      <c r="AU291" s="19">
        <v>0</v>
      </c>
      <c r="AV291" s="19">
        <v>3.046195826750505E-2</v>
      </c>
      <c r="AW291" s="19">
        <v>3.1127807754495595E-3</v>
      </c>
      <c r="AX291" s="19">
        <v>2.7725605414425945E-5</v>
      </c>
      <c r="AY291" s="17">
        <v>9.9032632369844012E-2</v>
      </c>
      <c r="AZ291" s="131"/>
    </row>
    <row r="292" spans="2:52" x14ac:dyDescent="0.25">
      <c r="B292" s="42"/>
      <c r="C292" s="42"/>
      <c r="D292" s="42"/>
      <c r="E292" s="42"/>
      <c r="F292" s="42"/>
      <c r="G292" s="42"/>
      <c r="H292" s="42"/>
      <c r="I292" s="42"/>
      <c r="J292" s="42"/>
      <c r="K292" s="42"/>
      <c r="L292" s="42"/>
      <c r="M292" s="42"/>
      <c r="N292" s="42"/>
      <c r="O292" s="42"/>
      <c r="P292" s="42"/>
      <c r="Q292" s="42"/>
      <c r="R292" s="42"/>
      <c r="S292" s="42"/>
      <c r="T292" s="42"/>
      <c r="U292" s="42"/>
      <c r="V292" s="42"/>
      <c r="W292" s="42"/>
      <c r="X292" s="42">
        <v>1</v>
      </c>
    </row>
    <row r="293" spans="2:52" x14ac:dyDescent="0.25">
      <c r="B293" s="42"/>
      <c r="C293" s="42"/>
      <c r="D293" s="42"/>
      <c r="E293" s="42"/>
      <c r="F293" s="42"/>
      <c r="G293" s="42"/>
      <c r="H293" s="42"/>
      <c r="I293" s="42"/>
      <c r="J293" s="42"/>
      <c r="K293" s="42"/>
      <c r="L293" s="42"/>
      <c r="M293" s="42"/>
      <c r="N293" s="42"/>
      <c r="O293" s="42"/>
      <c r="P293" s="42"/>
      <c r="Q293" s="42"/>
      <c r="R293" s="42"/>
      <c r="S293" s="42"/>
      <c r="T293" s="42"/>
      <c r="U293" s="42"/>
      <c r="V293" s="42"/>
      <c r="W293" s="42"/>
      <c r="X293" s="42">
        <v>2</v>
      </c>
    </row>
    <row r="294" spans="2:52" x14ac:dyDescent="0.25">
      <c r="B294" s="42"/>
      <c r="C294" s="42"/>
      <c r="D294" s="42"/>
      <c r="E294" s="42"/>
      <c r="F294" s="42"/>
      <c r="G294" s="42"/>
      <c r="H294" s="42"/>
      <c r="I294" s="42"/>
      <c r="J294" s="42"/>
      <c r="K294" s="42"/>
      <c r="L294" s="42"/>
      <c r="M294" s="42"/>
      <c r="N294" s="42"/>
      <c r="O294" s="42"/>
      <c r="P294" s="42"/>
      <c r="Q294" s="42"/>
      <c r="R294" s="42"/>
      <c r="S294" s="42"/>
      <c r="T294" s="42"/>
      <c r="U294" s="42"/>
      <c r="V294" s="42"/>
      <c r="W294" s="42"/>
      <c r="X294" s="42">
        <v>3</v>
      </c>
    </row>
    <row r="295" spans="2:52" x14ac:dyDescent="0.25">
      <c r="B295" s="42"/>
      <c r="C295" s="42"/>
      <c r="D295" s="42"/>
      <c r="E295" s="42"/>
      <c r="F295" s="42"/>
      <c r="G295" s="42"/>
      <c r="H295" s="42"/>
      <c r="I295" s="42"/>
      <c r="J295" s="42"/>
      <c r="K295" s="42"/>
      <c r="L295" s="42"/>
      <c r="M295" s="42"/>
      <c r="N295" s="42"/>
      <c r="O295" s="42"/>
      <c r="P295" s="42"/>
      <c r="Q295" s="42"/>
      <c r="R295" s="42"/>
      <c r="S295" s="42"/>
      <c r="T295" s="42"/>
      <c r="U295" s="42"/>
      <c r="V295" s="42"/>
      <c r="W295" s="42"/>
      <c r="X295" s="42">
        <v>4</v>
      </c>
    </row>
    <row r="296" spans="2:52" x14ac:dyDescent="0.25">
      <c r="B296" s="42"/>
      <c r="C296" s="42"/>
      <c r="D296" s="42"/>
      <c r="E296" s="42"/>
      <c r="F296" s="42"/>
      <c r="G296" s="42"/>
      <c r="H296" s="42"/>
      <c r="I296" s="42"/>
      <c r="J296" s="42"/>
      <c r="K296" s="42"/>
      <c r="L296" s="42"/>
      <c r="M296" s="42"/>
      <c r="N296" s="42"/>
      <c r="O296" s="42"/>
      <c r="P296" s="42"/>
      <c r="Q296" s="42"/>
      <c r="R296" s="42"/>
      <c r="S296" s="42"/>
      <c r="T296" s="42"/>
      <c r="U296" s="42"/>
      <c r="V296" s="42"/>
      <c r="W296" s="42"/>
      <c r="X296" s="42">
        <v>5</v>
      </c>
    </row>
    <row r="297" spans="2:52" x14ac:dyDescent="0.25">
      <c r="B297" s="42"/>
      <c r="C297" s="42"/>
      <c r="D297" s="42"/>
      <c r="E297" s="42"/>
      <c r="F297" s="42"/>
      <c r="G297" s="42"/>
      <c r="H297" s="42"/>
      <c r="I297" s="42"/>
      <c r="J297" s="42"/>
      <c r="K297" s="42"/>
      <c r="L297" s="42"/>
      <c r="M297" s="42"/>
      <c r="N297" s="42"/>
      <c r="O297" s="42"/>
      <c r="P297" s="42"/>
      <c r="Q297" s="42"/>
      <c r="R297" s="42"/>
      <c r="S297" s="42"/>
      <c r="T297" s="42"/>
      <c r="U297" s="42"/>
      <c r="V297" s="42"/>
      <c r="W297" s="42"/>
      <c r="X297" s="42">
        <v>6</v>
      </c>
    </row>
    <row r="298" spans="2:52" x14ac:dyDescent="0.25">
      <c r="B298" s="42" t="s">
        <v>26</v>
      </c>
      <c r="C298" s="42"/>
      <c r="D298" s="42"/>
      <c r="E298" s="42"/>
      <c r="F298" s="42"/>
      <c r="G298" s="42"/>
      <c r="H298" s="42"/>
      <c r="I298" s="42"/>
      <c r="J298" s="42"/>
      <c r="K298" s="42"/>
      <c r="L298" s="42"/>
      <c r="M298" s="42"/>
      <c r="N298" s="42"/>
      <c r="O298" s="42"/>
      <c r="P298" s="42"/>
      <c r="Q298" s="42"/>
      <c r="R298" s="42"/>
      <c r="S298" s="42"/>
      <c r="T298" s="42"/>
      <c r="U298" s="42"/>
      <c r="V298" s="42"/>
      <c r="W298" s="42"/>
      <c r="X298" s="42"/>
      <c r="Y298" s="33" t="s">
        <v>285</v>
      </c>
      <c r="AM298" s="33" t="s">
        <v>284</v>
      </c>
    </row>
    <row r="299" spans="2:52" ht="15.75" x14ac:dyDescent="0.25">
      <c r="C299" s="42"/>
      <c r="D299" s="42"/>
      <c r="E299" s="42"/>
      <c r="F299" s="42"/>
      <c r="G299" s="42"/>
      <c r="H299" s="42"/>
      <c r="I299" s="42"/>
      <c r="J299" s="42"/>
      <c r="K299" s="42"/>
      <c r="L299" s="42"/>
      <c r="M299" s="42"/>
      <c r="N299" s="42"/>
      <c r="O299" s="42"/>
      <c r="P299" s="42"/>
      <c r="Q299" s="42"/>
      <c r="R299" s="42"/>
      <c r="S299" s="42"/>
      <c r="T299" s="42"/>
      <c r="U299" s="42"/>
      <c r="V299" s="42"/>
      <c r="W299" s="42"/>
      <c r="X299" s="42"/>
      <c r="Y299" s="43"/>
      <c r="Z299" s="40" t="s">
        <v>1</v>
      </c>
      <c r="AA299" s="40" t="s">
        <v>2</v>
      </c>
      <c r="AB299" s="40" t="s">
        <v>3</v>
      </c>
      <c r="AC299" s="40" t="s">
        <v>4</v>
      </c>
      <c r="AD299" s="40" t="s">
        <v>5</v>
      </c>
      <c r="AE299" s="40" t="s">
        <v>6</v>
      </c>
      <c r="AF299" s="40" t="s">
        <v>7</v>
      </c>
      <c r="AG299" s="40" t="s">
        <v>8</v>
      </c>
      <c r="AH299" s="40" t="s">
        <v>15</v>
      </c>
      <c r="AI299" s="40" t="s">
        <v>16</v>
      </c>
      <c r="AJ299" s="40" t="s">
        <v>17</v>
      </c>
      <c r="AK299" s="40" t="s">
        <v>0</v>
      </c>
      <c r="AM299" s="39"/>
      <c r="AN299" s="40" t="s">
        <v>1</v>
      </c>
      <c r="AO299" s="40" t="s">
        <v>2</v>
      </c>
      <c r="AP299" s="40" t="s">
        <v>3</v>
      </c>
      <c r="AQ299" s="40" t="s">
        <v>4</v>
      </c>
      <c r="AR299" s="40" t="s">
        <v>5</v>
      </c>
      <c r="AS299" s="40" t="s">
        <v>6</v>
      </c>
      <c r="AT299" s="40" t="s">
        <v>7</v>
      </c>
      <c r="AU299" s="40" t="s">
        <v>8</v>
      </c>
      <c r="AV299" s="40" t="s">
        <v>15</v>
      </c>
      <c r="AW299" s="40" t="s">
        <v>16</v>
      </c>
      <c r="AX299" s="40" t="s">
        <v>17</v>
      </c>
      <c r="AY299" s="41" t="s">
        <v>0</v>
      </c>
    </row>
    <row r="300" spans="2:52" x14ac:dyDescent="0.25">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2">
        <v>2018</v>
      </c>
      <c r="Z300" s="4">
        <v>50938.548826218554</v>
      </c>
      <c r="AA300" s="4">
        <v>0</v>
      </c>
      <c r="AB300" s="4">
        <v>422621.18657177029</v>
      </c>
      <c r="AC300" s="4">
        <v>788813.38380139787</v>
      </c>
      <c r="AD300" s="4">
        <v>2766.9610625086843</v>
      </c>
      <c r="AE300" s="4">
        <v>31453.446922357656</v>
      </c>
      <c r="AF300" s="4">
        <v>0</v>
      </c>
      <c r="AG300" s="4">
        <v>0</v>
      </c>
      <c r="AH300" s="4">
        <v>43882.549724296623</v>
      </c>
      <c r="AI300" s="4">
        <v>1305.2103726142152</v>
      </c>
      <c r="AJ300" s="4">
        <v>53383.676833162441</v>
      </c>
      <c r="AK300" s="7">
        <v>1395164.9641143263</v>
      </c>
      <c r="AL300" s="35"/>
      <c r="AM300" s="2">
        <v>2018</v>
      </c>
      <c r="AN300" s="18">
        <v>9.2198773375455595E-2</v>
      </c>
      <c r="AO300" s="18">
        <v>0</v>
      </c>
      <c r="AP300" s="18">
        <v>0.60434829679763147</v>
      </c>
      <c r="AQ300" s="18">
        <v>3.0937260912690827</v>
      </c>
      <c r="AR300" s="18">
        <v>5.7774146985181329E-3</v>
      </c>
      <c r="AS300" s="18">
        <v>5.5798414840262482E-2</v>
      </c>
      <c r="AT300" s="18">
        <v>0</v>
      </c>
      <c r="AU300" s="18">
        <v>0</v>
      </c>
      <c r="AV300" s="18">
        <v>6.5823824586444937E-2</v>
      </c>
      <c r="AW300" s="18">
        <v>6.5260518630710755E-4</v>
      </c>
      <c r="AX300" s="18">
        <v>2.1353470733264976E-4</v>
      </c>
      <c r="AY300" s="16">
        <v>3.918538955461035</v>
      </c>
    </row>
    <row r="301" spans="2:52" x14ac:dyDescent="0.25">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3">
        <v>2019</v>
      </c>
      <c r="Z301" s="4">
        <v>43154.782136677932</v>
      </c>
      <c r="AA301" s="4">
        <v>0</v>
      </c>
      <c r="AB301" s="4">
        <v>416587.53823662252</v>
      </c>
      <c r="AC301" s="4">
        <v>765905.86776342755</v>
      </c>
      <c r="AD301" s="4">
        <v>3365.9577516519212</v>
      </c>
      <c r="AE301" s="4">
        <v>34283.882774888043</v>
      </c>
      <c r="AF301" s="4">
        <v>0</v>
      </c>
      <c r="AG301" s="4">
        <v>0</v>
      </c>
      <c r="AH301" s="4">
        <v>42804.400133468371</v>
      </c>
      <c r="AI301" s="4">
        <v>2065.8037675559358</v>
      </c>
      <c r="AJ301" s="4">
        <v>60688.876509601032</v>
      </c>
      <c r="AK301" s="7">
        <v>1368857.1090738934</v>
      </c>
      <c r="AL301" s="35"/>
      <c r="AM301" s="3">
        <v>2019</v>
      </c>
      <c r="AN301" s="18">
        <v>7.8110155667387049E-2</v>
      </c>
      <c r="AO301" s="18">
        <v>0</v>
      </c>
      <c r="AP301" s="18">
        <v>0.59572017967837021</v>
      </c>
      <c r="AQ301" s="18">
        <v>3.0038828133681625</v>
      </c>
      <c r="AR301" s="18">
        <v>7.0281197854492111E-3</v>
      </c>
      <c r="AS301" s="18">
        <v>6.0819608042651387E-2</v>
      </c>
      <c r="AT301" s="18">
        <v>0</v>
      </c>
      <c r="AU301" s="18">
        <v>0</v>
      </c>
      <c r="AV301" s="18">
        <v>6.4206600200202552E-2</v>
      </c>
      <c r="AW301" s="18">
        <v>1.0329018837779678E-3</v>
      </c>
      <c r="AX301" s="18">
        <v>2.4275550603840412E-4</v>
      </c>
      <c r="AY301" s="16">
        <v>3.811043134132039</v>
      </c>
    </row>
    <row r="302" spans="2:52" x14ac:dyDescent="0.25">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2">
        <v>2020</v>
      </c>
      <c r="Z302" s="4">
        <v>35542.724765578016</v>
      </c>
      <c r="AA302" s="4">
        <v>0</v>
      </c>
      <c r="AB302" s="4">
        <v>434230.70619044849</v>
      </c>
      <c r="AC302" s="4">
        <v>744313.31429112423</v>
      </c>
      <c r="AD302" s="4">
        <v>4076.3358600654583</v>
      </c>
      <c r="AE302" s="4">
        <v>37362.412157718209</v>
      </c>
      <c r="AF302" s="4">
        <v>0</v>
      </c>
      <c r="AG302" s="4">
        <v>0</v>
      </c>
      <c r="AH302" s="4">
        <v>42107.126443843605</v>
      </c>
      <c r="AI302" s="4">
        <v>2899.3219585673296</v>
      </c>
      <c r="AJ302" s="4">
        <v>68147.63265178162</v>
      </c>
      <c r="AK302" s="7">
        <v>1368679.5743191268</v>
      </c>
      <c r="AL302" s="35"/>
      <c r="AM302" s="2">
        <v>2020</v>
      </c>
      <c r="AN302" s="18">
        <v>6.4332331825696212E-2</v>
      </c>
      <c r="AO302" s="18">
        <v>0</v>
      </c>
      <c r="AP302" s="18">
        <v>0.62094990985234133</v>
      </c>
      <c r="AQ302" s="18">
        <v>2.9191968186497892</v>
      </c>
      <c r="AR302" s="18">
        <v>8.5113892758166779E-3</v>
      </c>
      <c r="AS302" s="18">
        <v>6.6280919167792107E-2</v>
      </c>
      <c r="AT302" s="18">
        <v>0</v>
      </c>
      <c r="AU302" s="18">
        <v>0</v>
      </c>
      <c r="AV302" s="18">
        <v>6.3160689665765407E-2</v>
      </c>
      <c r="AW302" s="18">
        <v>1.4496609792836648E-3</v>
      </c>
      <c r="AX302" s="18">
        <v>2.7259053060712651E-4</v>
      </c>
      <c r="AY302" s="16">
        <v>3.7441543099470915</v>
      </c>
    </row>
    <row r="303" spans="2:52" x14ac:dyDescent="0.25">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3">
        <v>2021</v>
      </c>
      <c r="Z303" s="4">
        <v>28112.714780838924</v>
      </c>
      <c r="AA303" s="4">
        <v>0</v>
      </c>
      <c r="AB303" s="4">
        <v>437118.232800962</v>
      </c>
      <c r="AC303" s="4">
        <v>706423.90944350103</v>
      </c>
      <c r="AD303" s="4">
        <v>4759.0040002642863</v>
      </c>
      <c r="AE303" s="4">
        <v>37743.76505172308</v>
      </c>
      <c r="AF303" s="4">
        <v>0</v>
      </c>
      <c r="AG303" s="4">
        <v>0</v>
      </c>
      <c r="AH303" s="4">
        <v>58642.592903123325</v>
      </c>
      <c r="AI303" s="4">
        <v>12694.157761129667</v>
      </c>
      <c r="AJ303" s="4">
        <v>82102.353853707042</v>
      </c>
      <c r="AK303" s="7">
        <v>1367596.7305952492</v>
      </c>
      <c r="AL303" s="35"/>
      <c r="AM303" s="3">
        <v>2021</v>
      </c>
      <c r="AN303" s="18">
        <v>5.0884013753318448E-2</v>
      </c>
      <c r="AO303" s="18">
        <v>0</v>
      </c>
      <c r="AP303" s="18">
        <v>0.62507907290537557</v>
      </c>
      <c r="AQ303" s="18">
        <v>2.7705945728374108</v>
      </c>
      <c r="AR303" s="18">
        <v>9.9368003525518288E-3</v>
      </c>
      <c r="AS303" s="18">
        <v>6.6957439201756744E-2</v>
      </c>
      <c r="AT303" s="18">
        <v>0</v>
      </c>
      <c r="AU303" s="18">
        <v>0</v>
      </c>
      <c r="AV303" s="18">
        <v>8.7963889354684993E-2</v>
      </c>
      <c r="AW303" s="18">
        <v>6.3470788805648328E-3</v>
      </c>
      <c r="AX303" s="18">
        <v>3.2840941541482818E-4</v>
      </c>
      <c r="AY303" s="16">
        <v>3.6180912767010778</v>
      </c>
    </row>
    <row r="304" spans="2:52" x14ac:dyDescent="0.25">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2">
        <v>2022</v>
      </c>
      <c r="Z304" s="4">
        <v>20966.018166849459</v>
      </c>
      <c r="AA304" s="4">
        <v>0</v>
      </c>
      <c r="AB304" s="4">
        <v>438320.27233203134</v>
      </c>
      <c r="AC304" s="4">
        <v>665311.19928032591</v>
      </c>
      <c r="AD304" s="4">
        <v>5406.9619088446179</v>
      </c>
      <c r="AE304" s="4">
        <v>37958.446400446795</v>
      </c>
      <c r="AF304" s="4">
        <v>0</v>
      </c>
      <c r="AG304" s="4">
        <v>0</v>
      </c>
      <c r="AH304" s="4">
        <v>77384.666318033152</v>
      </c>
      <c r="AI304" s="4">
        <v>23894.383611181307</v>
      </c>
      <c r="AJ304" s="4">
        <v>96773.027497462506</v>
      </c>
      <c r="AK304" s="7">
        <v>1366014.9755151751</v>
      </c>
      <c r="AL304" s="36"/>
      <c r="AM304" s="2">
        <v>2022</v>
      </c>
      <c r="AN304" s="18">
        <v>3.7948492881997517E-2</v>
      </c>
      <c r="AO304" s="18">
        <v>0</v>
      </c>
      <c r="AP304" s="18">
        <v>0.6267979894348048</v>
      </c>
      <c r="AQ304" s="18">
        <v>2.6093505235774384</v>
      </c>
      <c r="AR304" s="18">
        <v>1.1289736465667563E-2</v>
      </c>
      <c r="AS304" s="18">
        <v>6.7338283914392616E-2</v>
      </c>
      <c r="AT304" s="18">
        <v>0</v>
      </c>
      <c r="AU304" s="18">
        <v>0</v>
      </c>
      <c r="AV304" s="18">
        <v>0.11607699947704972</v>
      </c>
      <c r="AW304" s="18">
        <v>1.1947191805590654E-2</v>
      </c>
      <c r="AX304" s="18">
        <v>3.8709210998985003E-4</v>
      </c>
      <c r="AY304" s="16">
        <v>3.4811363096669314</v>
      </c>
    </row>
    <row r="305" spans="2:52" x14ac:dyDescent="0.25">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3">
        <v>2023</v>
      </c>
      <c r="Z305" s="4">
        <v>14128.74929000764</v>
      </c>
      <c r="AA305" s="4">
        <v>0</v>
      </c>
      <c r="AB305" s="4">
        <v>437776.22810432396</v>
      </c>
      <c r="AC305" s="4">
        <v>621049.10180694412</v>
      </c>
      <c r="AD305" s="4">
        <v>6011.8077637132546</v>
      </c>
      <c r="AE305" s="4">
        <v>38014.171572186679</v>
      </c>
      <c r="AF305" s="4">
        <v>0</v>
      </c>
      <c r="AG305" s="4">
        <v>0</v>
      </c>
      <c r="AH305" s="4">
        <v>98353.10460572163</v>
      </c>
      <c r="AI305" s="4">
        <v>36525.446934603657</v>
      </c>
      <c r="AJ305" s="4">
        <v>112163.47916085363</v>
      </c>
      <c r="AK305" s="7">
        <v>1364022.0892383547</v>
      </c>
      <c r="AL305" s="36"/>
      <c r="AM305" s="3">
        <v>2023</v>
      </c>
      <c r="AN305" s="18">
        <v>2.5573036214913827E-2</v>
      </c>
      <c r="AO305" s="18">
        <v>0</v>
      </c>
      <c r="AP305" s="18">
        <v>0.62602000618918319</v>
      </c>
      <c r="AQ305" s="18">
        <v>2.4357545772868345</v>
      </c>
      <c r="AR305" s="18">
        <v>1.2552654610633276E-2</v>
      </c>
      <c r="AS305" s="18">
        <v>6.7437140369059165E-2</v>
      </c>
      <c r="AT305" s="18">
        <v>0</v>
      </c>
      <c r="AU305" s="18">
        <v>0</v>
      </c>
      <c r="AV305" s="18">
        <v>0.14752965690858244</v>
      </c>
      <c r="AW305" s="18">
        <v>1.8262723467301827E-2</v>
      </c>
      <c r="AX305" s="18">
        <v>4.4865391664341452E-4</v>
      </c>
      <c r="AY305" s="16">
        <v>3.3335784489631513</v>
      </c>
    </row>
    <row r="306" spans="2:52" x14ac:dyDescent="0.25">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3">
        <v>2024</v>
      </c>
      <c r="Z306" s="4">
        <v>11269.918115715491</v>
      </c>
      <c r="AA306" s="4">
        <v>0</v>
      </c>
      <c r="AB306" s="4">
        <v>435413.33763427584</v>
      </c>
      <c r="AC306" s="4">
        <v>570751.32801179029</v>
      </c>
      <c r="AD306" s="4">
        <v>6565.8642820738751</v>
      </c>
      <c r="AE306" s="4">
        <v>37915.184425321262</v>
      </c>
      <c r="AF306" s="4">
        <v>0</v>
      </c>
      <c r="AG306" s="4">
        <v>0</v>
      </c>
      <c r="AH306" s="4">
        <v>121564.69463626127</v>
      </c>
      <c r="AI306" s="4">
        <v>50613.202711899707</v>
      </c>
      <c r="AJ306" s="4">
        <v>128275.1553944667</v>
      </c>
      <c r="AK306" s="7">
        <v>1362368.6852118042</v>
      </c>
      <c r="AL306" s="36"/>
      <c r="AM306" s="3">
        <v>2024</v>
      </c>
      <c r="AN306" s="18">
        <v>2.0398551789445038E-2</v>
      </c>
      <c r="AO306" s="18">
        <v>0</v>
      </c>
      <c r="AP306" s="18">
        <v>0.62264107281701442</v>
      </c>
      <c r="AQ306" s="18">
        <v>2.2384867084622417</v>
      </c>
      <c r="AR306" s="18">
        <v>1.3709524620970252E-2</v>
      </c>
      <c r="AS306" s="18">
        <v>6.7261537170519914E-2</v>
      </c>
      <c r="AT306" s="18">
        <v>0</v>
      </c>
      <c r="AU306" s="18">
        <v>0</v>
      </c>
      <c r="AV306" s="18">
        <v>0.18234704195439189</v>
      </c>
      <c r="AW306" s="18">
        <v>2.5306601355949851E-2</v>
      </c>
      <c r="AX306" s="18">
        <v>5.1310062157786682E-4</v>
      </c>
      <c r="AY306" s="16">
        <v>3.1706641387921111</v>
      </c>
    </row>
    <row r="307" spans="2:52" x14ac:dyDescent="0.25">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3">
        <v>2025</v>
      </c>
      <c r="Z307" s="4">
        <v>8831.9289036694572</v>
      </c>
      <c r="AA307" s="4">
        <v>0</v>
      </c>
      <c r="AB307" s="4">
        <v>431150.15623394988</v>
      </c>
      <c r="AC307" s="4">
        <v>517452.0808683291</v>
      </c>
      <c r="AD307" s="4">
        <v>7064.4532952796062</v>
      </c>
      <c r="AE307" s="4">
        <v>37661.93692630453</v>
      </c>
      <c r="AF307" s="4">
        <v>0</v>
      </c>
      <c r="AG307" s="4">
        <v>0</v>
      </c>
      <c r="AH307" s="4">
        <v>147032.0735358033</v>
      </c>
      <c r="AI307" s="4">
        <v>66183.849204061364</v>
      </c>
      <c r="AJ307" s="4">
        <v>145107.38601837266</v>
      </c>
      <c r="AK307" s="7">
        <v>1360483.8649857698</v>
      </c>
      <c r="AL307" s="36"/>
      <c r="AM307" s="3">
        <v>2025</v>
      </c>
      <c r="AN307" s="18">
        <v>1.5985791315641717E-2</v>
      </c>
      <c r="AO307" s="18">
        <v>0</v>
      </c>
      <c r="AP307" s="18">
        <v>0.61654472341454825</v>
      </c>
      <c r="AQ307" s="18">
        <v>2.0294470611655866</v>
      </c>
      <c r="AR307" s="18">
        <v>1.4750578480543819E-2</v>
      </c>
      <c r="AS307" s="18">
        <v>6.6812276107264229E-2</v>
      </c>
      <c r="AT307" s="18">
        <v>0</v>
      </c>
      <c r="AU307" s="18">
        <v>0</v>
      </c>
      <c r="AV307" s="18">
        <v>0.22054811030370494</v>
      </c>
      <c r="AW307" s="18">
        <v>3.3091924602030684E-2</v>
      </c>
      <c r="AX307" s="18">
        <v>5.8042954407349062E-4</v>
      </c>
      <c r="AY307" s="16">
        <v>2.9977608949333936</v>
      </c>
    </row>
    <row r="308" spans="2:52" x14ac:dyDescent="0.25">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2">
        <v>2026</v>
      </c>
      <c r="Z308" s="4">
        <v>6791.391642123067</v>
      </c>
      <c r="AA308" s="4">
        <v>0</v>
      </c>
      <c r="AB308" s="4">
        <v>408316.31865518226</v>
      </c>
      <c r="AC308" s="4">
        <v>475415.95221219963</v>
      </c>
      <c r="AD308" s="4">
        <v>7414.4473390075891</v>
      </c>
      <c r="AE308" s="4">
        <v>35390.500506940254</v>
      </c>
      <c r="AF308" s="4">
        <v>0</v>
      </c>
      <c r="AG308" s="4">
        <v>0</v>
      </c>
      <c r="AH308" s="4">
        <v>172965.79339808732</v>
      </c>
      <c r="AI308" s="4">
        <v>85539.372672836878</v>
      </c>
      <c r="AJ308" s="4">
        <v>166759.67681623172</v>
      </c>
      <c r="AK308" s="7">
        <v>1358593.453242609</v>
      </c>
      <c r="AL308" s="36"/>
      <c r="AM308" s="2">
        <v>2026</v>
      </c>
      <c r="AN308" s="18">
        <v>1.2292418872242751E-2</v>
      </c>
      <c r="AO308" s="18">
        <v>0</v>
      </c>
      <c r="AP308" s="18">
        <v>0.58389233567691068</v>
      </c>
      <c r="AQ308" s="18">
        <v>1.864581364576247</v>
      </c>
      <c r="AR308" s="18">
        <v>1.5481366043847845E-2</v>
      </c>
      <c r="AS308" s="18">
        <v>6.2782747899312014E-2</v>
      </c>
      <c r="AT308" s="18">
        <v>0</v>
      </c>
      <c r="AU308" s="18">
        <v>0</v>
      </c>
      <c r="AV308" s="18">
        <v>0.25944869009713101</v>
      </c>
      <c r="AW308" s="18">
        <v>4.2769686336418443E-2</v>
      </c>
      <c r="AX308" s="18">
        <v>6.6703870726492686E-4</v>
      </c>
      <c r="AY308" s="16">
        <v>2.8419156482093753</v>
      </c>
    </row>
    <row r="309" spans="2:52" x14ac:dyDescent="0.25">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3">
        <v>2027</v>
      </c>
      <c r="Z309" s="4">
        <v>5113.3809298034012</v>
      </c>
      <c r="AA309" s="4">
        <v>0</v>
      </c>
      <c r="AB309" s="4">
        <v>382576.58762050862</v>
      </c>
      <c r="AC309" s="4">
        <v>431748.77637052484</v>
      </c>
      <c r="AD309" s="4">
        <v>7620.9621459467244</v>
      </c>
      <c r="AE309" s="4">
        <v>32705.816500166831</v>
      </c>
      <c r="AF309" s="4">
        <v>0</v>
      </c>
      <c r="AG309" s="4">
        <v>0</v>
      </c>
      <c r="AH309" s="4">
        <v>200939.82150887293</v>
      </c>
      <c r="AI309" s="4">
        <v>106777.47701865742</v>
      </c>
      <c r="AJ309" s="4">
        <v>189214.19473514077</v>
      </c>
      <c r="AK309" s="7">
        <v>1356697.0168296215</v>
      </c>
      <c r="AL309" s="36"/>
      <c r="AM309" s="3">
        <v>2027</v>
      </c>
      <c r="AN309" s="18">
        <v>9.2552194829441572E-3</v>
      </c>
      <c r="AO309" s="18">
        <v>0</v>
      </c>
      <c r="AP309" s="18">
        <v>0.54708452029732724</v>
      </c>
      <c r="AQ309" s="18">
        <v>1.6933187009251982</v>
      </c>
      <c r="AR309" s="18">
        <v>1.5912568960736759E-2</v>
      </c>
      <c r="AS309" s="18">
        <v>5.8020118471295963E-2</v>
      </c>
      <c r="AT309" s="18">
        <v>0</v>
      </c>
      <c r="AU309" s="18">
        <v>0</v>
      </c>
      <c r="AV309" s="18">
        <v>0.30140973226330942</v>
      </c>
      <c r="AW309" s="18">
        <v>5.3388738509328709E-2</v>
      </c>
      <c r="AX309" s="18">
        <v>7.5685677894056307E-4</v>
      </c>
      <c r="AY309" s="16">
        <v>2.6791464556890814</v>
      </c>
    </row>
    <row r="310" spans="2:52" x14ac:dyDescent="0.25">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2">
        <v>2028</v>
      </c>
      <c r="Z310" s="4">
        <v>3760.4453154182897</v>
      </c>
      <c r="AA310" s="4">
        <v>0</v>
      </c>
      <c r="AB310" s="4">
        <v>353855.19584997883</v>
      </c>
      <c r="AC310" s="4">
        <v>386567.345982445</v>
      </c>
      <c r="AD310" s="4">
        <v>7694.2172884765305</v>
      </c>
      <c r="AE310" s="4">
        <v>29636.883415654745</v>
      </c>
      <c r="AF310" s="4">
        <v>0</v>
      </c>
      <c r="AG310" s="4">
        <v>0</v>
      </c>
      <c r="AH310" s="4">
        <v>230956.71335463499</v>
      </c>
      <c r="AI310" s="4">
        <v>129928.60671317246</v>
      </c>
      <c r="AJ310" s="4">
        <v>212470.34549804806</v>
      </c>
      <c r="AK310" s="7">
        <v>1354869.7534178291</v>
      </c>
      <c r="AL310" s="36"/>
      <c r="AM310" s="2">
        <v>2028</v>
      </c>
      <c r="AN310" s="18">
        <v>6.8064060209071043E-3</v>
      </c>
      <c r="AO310" s="18">
        <v>0</v>
      </c>
      <c r="AP310" s="18">
        <v>0.50601293006546977</v>
      </c>
      <c r="AQ310" s="18">
        <v>1.5161171309431494</v>
      </c>
      <c r="AR310" s="18">
        <v>1.6065525698338995E-2</v>
      </c>
      <c r="AS310" s="18">
        <v>5.2575831179371521E-2</v>
      </c>
      <c r="AT310" s="18">
        <v>0</v>
      </c>
      <c r="AU310" s="18">
        <v>0</v>
      </c>
      <c r="AV310" s="18">
        <v>0.34643507003195251</v>
      </c>
      <c r="AW310" s="18">
        <v>6.496430335658622E-2</v>
      </c>
      <c r="AX310" s="18">
        <v>8.4988138199219225E-4</v>
      </c>
      <c r="AY310" s="16">
        <v>2.5098270786777679</v>
      </c>
    </row>
    <row r="311" spans="2:52" x14ac:dyDescent="0.25">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3">
        <v>2029</v>
      </c>
      <c r="Z311" s="4">
        <v>2698.8031235172766</v>
      </c>
      <c r="AA311" s="4">
        <v>0</v>
      </c>
      <c r="AB311" s="4">
        <v>322060.47077951679</v>
      </c>
      <c r="AC311" s="4">
        <v>340102.55094789097</v>
      </c>
      <c r="AD311" s="4">
        <v>7644.6225710003055</v>
      </c>
      <c r="AE311" s="4">
        <v>26221.001386322794</v>
      </c>
      <c r="AF311" s="4">
        <v>0</v>
      </c>
      <c r="AG311" s="4">
        <v>0</v>
      </c>
      <c r="AH311" s="4">
        <v>263006.80300080986</v>
      </c>
      <c r="AI311" s="4">
        <v>155016.8109062924</v>
      </c>
      <c r="AJ311" s="4">
        <v>236532.1330967627</v>
      </c>
      <c r="AK311" s="7">
        <v>1353283.1958121134</v>
      </c>
      <c r="AL311" s="36"/>
      <c r="AM311" s="3">
        <v>2029</v>
      </c>
      <c r="AN311" s="18">
        <v>4.8848336535662713E-3</v>
      </c>
      <c r="AO311" s="18">
        <v>0</v>
      </c>
      <c r="AP311" s="18">
        <v>0.46054647321470898</v>
      </c>
      <c r="AQ311" s="18">
        <v>1.3338822048176284</v>
      </c>
      <c r="AR311" s="18">
        <v>1.596197192824864E-2</v>
      </c>
      <c r="AS311" s="18">
        <v>4.6516056459336638E-2</v>
      </c>
      <c r="AT311" s="18">
        <v>0</v>
      </c>
      <c r="AU311" s="18">
        <v>0</v>
      </c>
      <c r="AV311" s="18">
        <v>0.39451020450121482</v>
      </c>
      <c r="AW311" s="18">
        <v>7.7508405453146204E-2</v>
      </c>
      <c r="AX311" s="18">
        <v>9.4612853238705075E-4</v>
      </c>
      <c r="AY311" s="16">
        <v>2.3347562785602367</v>
      </c>
    </row>
    <row r="312" spans="2:52" x14ac:dyDescent="0.25">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6">
        <v>2030</v>
      </c>
      <c r="Z312" s="5">
        <v>1897.3530138880162</v>
      </c>
      <c r="AA312" s="5">
        <v>0</v>
      </c>
      <c r="AB312" s="5">
        <v>287097.81322355795</v>
      </c>
      <c r="AC312" s="5">
        <v>292769.14258149394</v>
      </c>
      <c r="AD312" s="5">
        <v>7477.9230852486162</v>
      </c>
      <c r="AE312" s="5">
        <v>22492.153636065286</v>
      </c>
      <c r="AF312" s="5">
        <v>0</v>
      </c>
      <c r="AG312" s="5">
        <v>0</v>
      </c>
      <c r="AH312" s="5">
        <v>297054.55535365746</v>
      </c>
      <c r="AI312" s="5">
        <v>182054.25276586247</v>
      </c>
      <c r="AJ312" s="5">
        <v>261404.98571864571</v>
      </c>
      <c r="AK312" s="8">
        <v>1352248.1793784196</v>
      </c>
      <c r="AL312" s="11"/>
      <c r="AM312" s="6">
        <v>2030</v>
      </c>
      <c r="AN312" s="19">
        <v>3.4342089551373093E-3</v>
      </c>
      <c r="AO312" s="19">
        <v>0</v>
      </c>
      <c r="AP312" s="19">
        <v>0.41054987290968786</v>
      </c>
      <c r="AQ312" s="19">
        <v>1.1482405772046191</v>
      </c>
      <c r="AR312" s="19">
        <v>1.561390340199911E-2</v>
      </c>
      <c r="AS312" s="19">
        <v>3.9901080550379824E-2</v>
      </c>
      <c r="AT312" s="19">
        <v>0</v>
      </c>
      <c r="AU312" s="19">
        <v>0</v>
      </c>
      <c r="AV312" s="19">
        <v>0.44558183303048615</v>
      </c>
      <c r="AW312" s="19">
        <v>9.1027126382931228E-2</v>
      </c>
      <c r="AX312" s="19">
        <v>1.0456199428745829E-3</v>
      </c>
      <c r="AY312" s="17">
        <v>2.1553942223781157</v>
      </c>
      <c r="AZ312" s="131"/>
    </row>
    <row r="313" spans="2:52" x14ac:dyDescent="0.25">
      <c r="B313" s="42"/>
      <c r="C313" s="42"/>
      <c r="D313" s="42"/>
      <c r="E313" s="42"/>
      <c r="F313" s="42"/>
      <c r="G313" s="42"/>
      <c r="H313" s="42"/>
      <c r="I313" s="42"/>
      <c r="J313" s="42"/>
      <c r="K313" s="42"/>
      <c r="L313" s="42"/>
      <c r="M313" s="42"/>
      <c r="N313" s="42"/>
      <c r="O313" s="42"/>
      <c r="P313" s="42"/>
      <c r="Q313" s="42"/>
      <c r="R313" s="42"/>
      <c r="S313" s="42"/>
      <c r="T313" s="42"/>
      <c r="U313" s="42"/>
      <c r="V313" s="42"/>
      <c r="W313" s="42"/>
      <c r="X313" s="42">
        <v>1</v>
      </c>
    </row>
    <row r="314" spans="2:52" x14ac:dyDescent="0.25">
      <c r="B314" s="42"/>
      <c r="C314" s="42"/>
      <c r="D314" s="42"/>
      <c r="E314" s="42"/>
      <c r="F314" s="42"/>
      <c r="G314" s="42"/>
      <c r="H314" s="42"/>
      <c r="I314" s="42"/>
      <c r="J314" s="42"/>
      <c r="K314" s="42"/>
      <c r="L314" s="42"/>
      <c r="M314" s="42"/>
      <c r="N314" s="42"/>
      <c r="O314" s="42"/>
      <c r="P314" s="42"/>
      <c r="Q314" s="42"/>
      <c r="R314" s="42"/>
      <c r="S314" s="42"/>
      <c r="T314" s="42"/>
      <c r="U314" s="42"/>
      <c r="V314" s="42"/>
      <c r="W314" s="42"/>
      <c r="X314" s="42">
        <v>2</v>
      </c>
    </row>
    <row r="315" spans="2:52" x14ac:dyDescent="0.25">
      <c r="B315" s="42"/>
      <c r="C315" s="42"/>
      <c r="D315" s="42"/>
      <c r="E315" s="42"/>
      <c r="F315" s="42"/>
      <c r="G315" s="42"/>
      <c r="H315" s="42"/>
      <c r="I315" s="42"/>
      <c r="J315" s="42"/>
      <c r="K315" s="42"/>
      <c r="L315" s="42"/>
      <c r="M315" s="42"/>
      <c r="N315" s="42"/>
      <c r="O315" s="42"/>
      <c r="P315" s="42"/>
      <c r="Q315" s="42"/>
      <c r="R315" s="42"/>
      <c r="S315" s="42"/>
      <c r="T315" s="42"/>
      <c r="U315" s="42"/>
      <c r="V315" s="42"/>
      <c r="W315" s="42"/>
      <c r="X315" s="42">
        <v>3</v>
      </c>
    </row>
    <row r="316" spans="2:52" x14ac:dyDescent="0.25">
      <c r="B316" s="42"/>
      <c r="C316" s="42"/>
      <c r="D316" s="42"/>
      <c r="E316" s="42"/>
      <c r="F316" s="42"/>
      <c r="G316" s="42"/>
      <c r="H316" s="42"/>
      <c r="I316" s="42"/>
      <c r="J316" s="42"/>
      <c r="K316" s="42"/>
      <c r="L316" s="42"/>
      <c r="M316" s="42"/>
      <c r="N316" s="42"/>
      <c r="O316" s="42"/>
      <c r="P316" s="42"/>
      <c r="Q316" s="42"/>
      <c r="R316" s="42"/>
      <c r="S316" s="42"/>
      <c r="T316" s="42"/>
      <c r="U316" s="42"/>
      <c r="V316" s="42"/>
      <c r="W316" s="42"/>
      <c r="X316" s="42">
        <v>4</v>
      </c>
    </row>
    <row r="317" spans="2:52" x14ac:dyDescent="0.25">
      <c r="B317" s="42"/>
      <c r="C317" s="42"/>
      <c r="D317" s="42"/>
      <c r="E317" s="42"/>
      <c r="F317" s="42"/>
      <c r="G317" s="42"/>
      <c r="H317" s="42"/>
      <c r="I317" s="42"/>
      <c r="J317" s="42"/>
      <c r="K317" s="42"/>
      <c r="L317" s="42"/>
      <c r="M317" s="42"/>
      <c r="N317" s="42"/>
      <c r="O317" s="42"/>
      <c r="P317" s="42"/>
      <c r="Q317" s="42"/>
      <c r="R317" s="42"/>
      <c r="S317" s="42"/>
      <c r="T317" s="42"/>
      <c r="U317" s="42"/>
      <c r="V317" s="42"/>
      <c r="W317" s="42"/>
      <c r="X317" s="42">
        <v>5</v>
      </c>
    </row>
    <row r="318" spans="2:52" x14ac:dyDescent="0.25">
      <c r="B318" s="42"/>
      <c r="C318" s="42"/>
      <c r="D318" s="42"/>
      <c r="E318" s="42"/>
      <c r="F318" s="42"/>
      <c r="G318" s="42"/>
      <c r="H318" s="42"/>
      <c r="I318" s="42"/>
      <c r="J318" s="42"/>
      <c r="K318" s="42"/>
      <c r="L318" s="42"/>
      <c r="M318" s="42"/>
      <c r="N318" s="42"/>
      <c r="O318" s="42"/>
      <c r="P318" s="42"/>
      <c r="Q318" s="42"/>
      <c r="R318" s="42"/>
      <c r="S318" s="42"/>
      <c r="T318" s="42"/>
      <c r="U318" s="42"/>
      <c r="V318" s="42"/>
      <c r="W318" s="42"/>
      <c r="X318" s="42">
        <v>6</v>
      </c>
    </row>
  </sheetData>
  <pageMargins left="0.75" right="0.75" top="1" bottom="1" header="0.5" footer="0.5"/>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Appendix B Index</vt:lpstr>
      <vt:lpstr>B1.CHF3.Taxonomy</vt:lpstr>
      <vt:lpstr>B2.1.Sales.Mix.Input</vt:lpstr>
      <vt:lpstr>B2.2.Sales.Mix.Output</vt:lpstr>
      <vt:lpstr>B3.Banks</vt:lpstr>
      <vt:lpstr>B4.1.Bulk.PCE </vt:lpstr>
      <vt:lpstr>B4.2.PCE.AC</vt:lpstr>
      <vt:lpstr>B5.Usage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Cold Hard Facts 2019 - appendix B</dc:title>
  <dc:creator/>
  <cp:lastModifiedBy/>
  <dcterms:created xsi:type="dcterms:W3CDTF">2019-09-27T01:30:42Z</dcterms:created>
  <dcterms:modified xsi:type="dcterms:W3CDTF">2019-09-27T01:31:34Z</dcterms:modified>
</cp:coreProperties>
</file>