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J:\LAE Division\LAE Regulator\Operations\Business Systems and Support Section\Reporting\7. Report to Parliament\09 RTP 1 Jul - 31 Dec 2020\Final docs\"/>
    </mc:Choice>
  </mc:AlternateContent>
  <xr:revisionPtr revIDLastSave="0" documentId="13_ncr:1_{7BD5CC3F-A40F-4C6C-9BEC-21098687451E}" xr6:coauthVersionLast="45" xr6:coauthVersionMax="45" xr10:uidLastSave="{00000000-0000-0000-0000-000000000000}"/>
  <bookViews>
    <workbookView xWindow="28680" yWindow="-120" windowWidth="29040" windowHeight="15840" xr2:uid="{00000000-000D-0000-FFFF-FFFF00000000}"/>
  </bookViews>
  <sheets>
    <sheet name="Sheet1" sheetId="1" r:id="rId1"/>
  </sheets>
  <definedNames>
    <definedName name="_AMO_UniqueIdentifier" hidden="1">"'3500658e-27b4-456f-bf33-5a728a1e06d3'"</definedName>
    <definedName name="_xlnm._FilterDatabase" localSheetId="0" hidden="1">Sheet1!$A$1:$P$147</definedName>
    <definedName name="_xlnm.Print_Area" localSheetId="0">Sheet1!$A$1:$P$163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5" i="1" l="1"/>
  <c r="J138" i="1"/>
  <c r="J117" i="1"/>
  <c r="J109"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4" i="1"/>
  <c r="M27" i="1" l="1"/>
  <c r="K148" i="1" l="1"/>
  <c r="H148" i="1"/>
  <c r="L148" i="1" l="1"/>
  <c r="M148" i="1" s="1"/>
  <c r="O148" i="1"/>
  <c r="N148" i="1"/>
  <c r="I148" i="1"/>
  <c r="J148" i="1" s="1"/>
  <c r="P148" i="1" l="1"/>
</calcChain>
</file>

<file path=xl/sharedStrings.xml><?xml version="1.0" encoding="utf-8"?>
<sst xmlns="http://schemas.openxmlformats.org/spreadsheetml/2006/main" count="461" uniqueCount="101">
  <si>
    <t>Buffalo</t>
  </si>
  <si>
    <t>Cattle</t>
  </si>
  <si>
    <t>Sheep</t>
  </si>
  <si>
    <t>Departure Date</t>
  </si>
  <si>
    <t>Exporter Licence Holder(s)</t>
  </si>
  <si>
    <t>Loading Port(s)</t>
  </si>
  <si>
    <t>Destination Port(s)</t>
  </si>
  <si>
    <t>Duration (days)</t>
  </si>
  <si>
    <t>Discharge Date</t>
  </si>
  <si>
    <t>Load</t>
  </si>
  <si>
    <t>Loss</t>
  </si>
  <si>
    <t>Pct</t>
  </si>
  <si>
    <t>Total</t>
  </si>
  <si>
    <t>* An investigation of the incident was conducted by the Department of Agriculture and Water Resources.</t>
  </si>
  <si>
    <t>(a) The AMSA data does not include the departure date, only the date the Master's report was received. The departure date is determined from the Department of Agriculture, Water and the Environment's export permits.</t>
  </si>
  <si>
    <t>(b) This report includes all exporters as determined by the Department of Agriculture, Water and the Environment's export permits. The Masters reports do not always include all exporters.</t>
  </si>
  <si>
    <t xml:space="preserve">Total voyages for this period: </t>
  </si>
  <si>
    <t>Australian Rural Exports Pty Ltd</t>
  </si>
  <si>
    <t>Southern Australian Cattle Company Pty Ltd</t>
  </si>
  <si>
    <t>Australian Cattle Enterprises (NT) Pty Ltd</t>
  </si>
  <si>
    <t>Landmark Operations Limited</t>
  </si>
  <si>
    <t>International Livestock Export Pty Ltd</t>
  </si>
  <si>
    <t>North Australian Cattle Company Pty Ltd</t>
  </si>
  <si>
    <t>South East Asian Livestock Services Pty Ltd</t>
  </si>
  <si>
    <t>Bondstock Rural Exports Pty Ltd</t>
  </si>
  <si>
    <t>Purcell Bros Pty Ltd</t>
  </si>
  <si>
    <t>International Livestock Export Pty Ltd/Livestock Shipping Services Pty Ltd</t>
  </si>
  <si>
    <t>Halleen Australasian Livestock Traders Pty Ltd</t>
  </si>
  <si>
    <t>Napparoy Agriculture Pty Ltd</t>
  </si>
  <si>
    <t>Australian Rural Exports Pty Ltd/Halleen Australasian Livestock Traders Pty Ltd</t>
  </si>
  <si>
    <t>Geelong</t>
  </si>
  <si>
    <t>Fremantle</t>
  </si>
  <si>
    <t>Darwin</t>
  </si>
  <si>
    <t>Townsville</t>
  </si>
  <si>
    <t>Portland</t>
  </si>
  <si>
    <t>Brisbane</t>
  </si>
  <si>
    <t>Broome</t>
  </si>
  <si>
    <t>Wyndham</t>
  </si>
  <si>
    <t>Port Hedland</t>
  </si>
  <si>
    <t>Kuwait</t>
  </si>
  <si>
    <t>Panjang</t>
  </si>
  <si>
    <t>Macun</t>
  </si>
  <si>
    <t>Thi Vai</t>
  </si>
  <si>
    <t>Yantai</t>
  </si>
  <si>
    <t>Hon La</t>
  </si>
  <si>
    <t>Subic Bay</t>
  </si>
  <si>
    <t>Haiphong</t>
  </si>
  <si>
    <t>Eilat</t>
  </si>
  <si>
    <t>Xiamen</t>
  </si>
  <si>
    <t>Phu My</t>
  </si>
  <si>
    <t>Muara</t>
  </si>
  <si>
    <t>Jakarta</t>
  </si>
  <si>
    <t>Caofeidian</t>
  </si>
  <si>
    <t>Pasir Gudang</t>
  </si>
  <si>
    <t>Shin Moji</t>
  </si>
  <si>
    <t>Tianjin</t>
  </si>
  <si>
    <t>Belawan</t>
  </si>
  <si>
    <t>Dongying</t>
  </si>
  <si>
    <t>Hon La/Quy Nhon</t>
  </si>
  <si>
    <t>Jakarta/Panjang</t>
  </si>
  <si>
    <t>Qinzhou</t>
  </si>
  <si>
    <t>Huanghua</t>
  </si>
  <si>
    <t>Quy Nhon</t>
  </si>
  <si>
    <t>Weifang</t>
  </si>
  <si>
    <t>Cai Lan</t>
  </si>
  <si>
    <t>Vung Ang</t>
  </si>
  <si>
    <t>*</t>
  </si>
  <si>
    <t>Australian Rural Exports Pty Ltd/International Livestock Export Pty Ltd/Frontier International Northern Pty Ltd</t>
  </si>
  <si>
    <t>Australian Cattle Enterprises Pty Ltd</t>
  </si>
  <si>
    <t>Frontier International Northern Pty Ltd</t>
  </si>
  <si>
    <t xml:space="preserve">Rural Export &amp; Trading (WA) Pty Ltd </t>
  </si>
  <si>
    <t xml:space="preserve">Livestock Shipping Services Pty Ltd </t>
  </si>
  <si>
    <t>Edwards Livestock Company Pty Ltd/Australian Rural Exports Pty Ltd/Otway Livestock Exports Pty Ltd</t>
  </si>
  <si>
    <t>Southern Australian International Livestock Servcies Pty Ltd</t>
  </si>
  <si>
    <t>International Livestock Export Pty Ltd/Halleen Australasian Livestock Traders Pty Ltd</t>
  </si>
  <si>
    <t>Halleen Australasian Livestock Traders Pty Ltd / International Livestock Export Pty Ltd</t>
  </si>
  <si>
    <t>International Livestock Exports Pty Ltd</t>
  </si>
  <si>
    <t>Australian Rural Exports Pty Ltd/Bondstock Rural Exports Pty Ltd/Livestock Shipping Services Pty Ltd /Frontier International Northern Pty Ltd</t>
  </si>
  <si>
    <t>Southern Australian International Livestock Services Pty Ltd</t>
  </si>
  <si>
    <t xml:space="preserve">Halleen Australasian Livestock Traders Pty Ltd </t>
  </si>
  <si>
    <t>Australian Rural Exports Pty Ltd/South East Asian Livestock Services Pty Ltd/Livestock Shipping Services Pty Ltd/Halleen Australasian Livestock Traders Pty Ltd</t>
  </si>
  <si>
    <t>South East Asian Livestock Services Pty Ltd/Livestock Shipping Services Pty Ltd</t>
  </si>
  <si>
    <t>International Livestock Exports Pty Ltd/Bondstock Rural Exports Pty Ltd</t>
  </si>
  <si>
    <t xml:space="preserve">Halleen Australasian Livestock Traders Pty Ltd/Livestock Shipping Services Pty Ltd </t>
  </si>
  <si>
    <t>Livestock Shipping Service Pty Ltd</t>
  </si>
  <si>
    <t>Australian Cattle Enterprise (NT) Pty Ltd</t>
  </si>
  <si>
    <t>Lianyuangang</t>
  </si>
  <si>
    <t>Hai Phong</t>
  </si>
  <si>
    <t>Jakarta/Panjang/Belawan</t>
  </si>
  <si>
    <t>Panjang/Belawan</t>
  </si>
  <si>
    <t>Muara/Bintulu</t>
  </si>
  <si>
    <t>Jakarta/Belawan</t>
  </si>
  <si>
    <t>Kuwait/Jebel Ali</t>
  </si>
  <si>
    <t>Dalian</t>
  </si>
  <si>
    <t>Townsville/Darwin</t>
  </si>
  <si>
    <t>Kumai/Belawan</t>
  </si>
  <si>
    <t xml:space="preserve">Hon La </t>
  </si>
  <si>
    <t>Phu My/Hai Phong</t>
  </si>
  <si>
    <t xml:space="preserve">Darwin </t>
  </si>
  <si>
    <t>Kuwait/Jebel Ali/Oman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</si>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</sst>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Calibri"/>
      <family val="2"/>
      <scheme val="minor"/>
    </font>
    <font>
      <sz val="8"/>
      <name val="Microsoft Sans Serif"/>
      <family val="2"/>
    </font>
    <font>
      <b/>
      <sz val="14"/>
      <color theme="0"/>
      <name val="Calibri"/>
      <family val="2"/>
      <scheme val="minor"/>
    </font>
    <font>
      <sz val="14"/>
      <color theme="1"/>
      <name val="Calibri"/>
      <family val="2"/>
      <scheme val="minor"/>
    </font>
    <font>
      <sz val="14"/>
      <color theme="0"/>
      <name val="Calibri"/>
      <family val="2"/>
      <scheme val="minor"/>
    </font>
    <font>
      <i/>
      <sz val="14"/>
      <color theme="1"/>
      <name val="Calibri"/>
      <family val="2"/>
      <scheme val="minor"/>
    </font>
    <font>
      <b/>
      <i/>
      <sz val="16"/>
      <color theme="1"/>
      <name val="Calibri"/>
      <family val="2"/>
      <scheme val="minor"/>
    </font>
    <font>
      <sz val="10"/>
      <color theme="1"/>
      <name val="Calibri"/>
      <family val="2"/>
      <scheme val="minor"/>
    </font>
    <font>
      <sz val="10"/>
      <name val="Calibri"/>
      <family val="2"/>
      <scheme val="minor"/>
    </font>
    <font>
      <sz val="11"/>
      <color rgb="FF9C0006"/>
      <name val="Calibri"/>
      <family val="2"/>
      <scheme val="minor"/>
    </font>
    <font>
      <sz val="11"/>
      <name val="Calibri"/>
      <family val="2"/>
      <scheme val="minor"/>
    </font>
  </fonts>
  <fills count="4">
    <fill>
      <patternFill patternType="none"/>
    </fill>
    <fill>
      <patternFill patternType="gray125"/>
    </fill>
    <fill>
      <patternFill patternType="solid">
        <fgColor rgb="FF776F65"/>
        <bgColor indexed="64"/>
      </patternFill>
    </fill>
    <fill>
      <patternFill patternType="solid">
        <fgColor rgb="FFFFC7CE"/>
      </patternFill>
    </fill>
  </fills>
  <borders count="20">
    <border>
      <left/>
      <right/>
      <top/>
      <bottom/>
      <diagonal/>
    </border>
    <border>
      <left style="thin">
        <color rgb="FF776F65"/>
      </left>
      <right style="thin">
        <color rgb="FF776F65"/>
      </right>
      <top/>
      <bottom style="thin">
        <color rgb="FF776F65"/>
      </bottom>
      <diagonal/>
    </border>
    <border>
      <left style="thin">
        <color rgb="FF776F65"/>
      </left>
      <right/>
      <top/>
      <bottom style="thin">
        <color rgb="FF776F65"/>
      </bottom>
      <diagonal/>
    </border>
    <border>
      <left style="thin">
        <color rgb="FF776F65"/>
      </left>
      <right/>
      <top style="thin">
        <color rgb="FF776F65"/>
      </top>
      <bottom/>
      <diagonal/>
    </border>
    <border>
      <left style="medium">
        <color indexed="64"/>
      </left>
      <right/>
      <top style="medium">
        <color indexed="64"/>
      </top>
      <bottom style="thin">
        <color rgb="FF776F65"/>
      </bottom>
      <diagonal/>
    </border>
    <border>
      <left/>
      <right/>
      <top style="medium">
        <color indexed="64"/>
      </top>
      <bottom style="thin">
        <color rgb="FF776F65"/>
      </bottom>
      <diagonal/>
    </border>
    <border>
      <left/>
      <right style="medium">
        <color indexed="64"/>
      </right>
      <top style="medium">
        <color indexed="64"/>
      </top>
      <bottom style="thin">
        <color rgb="FF776F65"/>
      </bottom>
      <diagonal/>
    </border>
    <border>
      <left style="medium">
        <color indexed="64"/>
      </left>
      <right style="thin">
        <color rgb="FF776F65"/>
      </right>
      <top style="thin">
        <color rgb="FF776F65"/>
      </top>
      <bottom style="medium">
        <color indexed="64"/>
      </bottom>
      <diagonal/>
    </border>
    <border>
      <left style="thin">
        <color rgb="FF776F65"/>
      </left>
      <right style="thin">
        <color rgb="FF776F65"/>
      </right>
      <top style="thin">
        <color rgb="FF776F65"/>
      </top>
      <bottom style="medium">
        <color indexed="64"/>
      </bottom>
      <diagonal/>
    </border>
    <border>
      <left style="thin">
        <color rgb="FF776F65"/>
      </left>
      <right style="medium">
        <color indexed="64"/>
      </right>
      <top style="thin">
        <color rgb="FF776F65"/>
      </top>
      <bottom style="medium">
        <color indexed="64"/>
      </bottom>
      <diagonal/>
    </border>
    <border>
      <left style="medium">
        <color indexed="64"/>
      </left>
      <right style="thin">
        <color rgb="FF776F65"/>
      </right>
      <top/>
      <bottom style="medium">
        <color indexed="64"/>
      </bottom>
      <diagonal/>
    </border>
    <border>
      <left style="thin">
        <color rgb="FF776F65"/>
      </left>
      <right style="thin">
        <color rgb="FF776F65"/>
      </right>
      <top/>
      <bottom style="medium">
        <color indexed="64"/>
      </bottom>
      <diagonal/>
    </border>
    <border>
      <left style="thin">
        <color rgb="FF776F65"/>
      </left>
      <right style="medium">
        <color indexed="64"/>
      </right>
      <top/>
      <bottom style="medium">
        <color indexed="64"/>
      </bottom>
      <diagonal/>
    </border>
    <border>
      <left/>
      <right/>
      <top style="thin">
        <color rgb="FF776F65"/>
      </top>
      <bottom/>
      <diagonal/>
    </border>
    <border>
      <left style="medium">
        <color indexed="64"/>
      </left>
      <right style="thin">
        <color rgb="FF776F65"/>
      </right>
      <top style="medium">
        <color indexed="64"/>
      </top>
      <bottom style="medium">
        <color indexed="64"/>
      </bottom>
      <diagonal/>
    </border>
    <border>
      <left style="thin">
        <color rgb="FF776F65"/>
      </left>
      <right style="thin">
        <color rgb="FF776F65"/>
      </right>
      <top style="medium">
        <color indexed="64"/>
      </top>
      <bottom style="medium">
        <color indexed="64"/>
      </bottom>
      <diagonal/>
    </border>
    <border>
      <left style="thin">
        <color rgb="FF776F65"/>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10" fillId="3" borderId="0" applyNumberFormat="0" applyBorder="0" applyAlignment="0" applyProtection="0"/>
  </cellStyleXfs>
  <cellXfs count="49">
    <xf numFmtId="0" fontId="0" fillId="0" borderId="0" xfId="0"/>
    <xf numFmtId="0" fontId="4" fillId="0" borderId="0" xfId="0" applyFont="1"/>
    <xf numFmtId="0" fontId="3"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6" fillId="0" borderId="0" xfId="0" applyFont="1"/>
    <xf numFmtId="0" fontId="6" fillId="0" borderId="0" xfId="0" applyFont="1" applyFill="1" applyBorder="1"/>
    <xf numFmtId="0" fontId="7" fillId="0" borderId="0" xfId="0" applyFont="1"/>
    <xf numFmtId="0" fontId="3" fillId="2" borderId="7" xfId="2" applyFont="1" applyFill="1" applyBorder="1" applyAlignment="1" applyProtection="1">
      <alignment wrapText="1"/>
      <protection locked="0"/>
    </xf>
    <xf numFmtId="0" fontId="3" fillId="2" borderId="8" xfId="2" applyFont="1" applyFill="1" applyBorder="1" applyAlignment="1" applyProtection="1">
      <alignment wrapText="1"/>
      <protection locked="0"/>
    </xf>
    <xf numFmtId="0" fontId="3" fillId="2" borderId="9" xfId="2" applyFont="1" applyFill="1" applyBorder="1" applyAlignment="1" applyProtection="1">
      <alignment wrapText="1"/>
      <protection locked="0"/>
    </xf>
    <xf numFmtId="3" fontId="3" fillId="2" borderId="10" xfId="3" applyNumberFormat="1" applyFont="1" applyFill="1" applyBorder="1" applyAlignment="1">
      <alignment vertical="center"/>
    </xf>
    <xf numFmtId="3" fontId="3" fillId="2" borderId="11" xfId="3" applyNumberFormat="1" applyFont="1" applyFill="1" applyBorder="1" applyAlignment="1">
      <alignment vertical="center"/>
    </xf>
    <xf numFmtId="10" fontId="3" fillId="2" borderId="12" xfId="1" applyNumberFormat="1" applyFont="1" applyFill="1" applyBorder="1" applyAlignment="1">
      <alignment vertical="center"/>
    </xf>
    <xf numFmtId="0" fontId="3" fillId="2" borderId="14" xfId="2" applyFont="1" applyFill="1" applyBorder="1" applyAlignment="1" applyProtection="1">
      <alignment wrapText="1"/>
      <protection locked="0"/>
    </xf>
    <xf numFmtId="0" fontId="3" fillId="2" borderId="15" xfId="2" applyFont="1" applyFill="1" applyBorder="1" applyAlignment="1" applyProtection="1">
      <alignment wrapText="1"/>
      <protection locked="0"/>
    </xf>
    <xf numFmtId="0" fontId="3" fillId="2" borderId="16" xfId="2" applyFont="1" applyFill="1" applyBorder="1" applyAlignment="1" applyProtection="1">
      <alignment horizontal="center" wrapText="1"/>
      <protection locked="0"/>
    </xf>
    <xf numFmtId="0" fontId="5" fillId="2" borderId="2" xfId="0" applyFont="1" applyFill="1" applyBorder="1" applyAlignment="1">
      <alignment horizontal="center" vertical="center"/>
    </xf>
    <xf numFmtId="0" fontId="4" fillId="0" borderId="0" xfId="0" applyFont="1" applyAlignment="1">
      <alignment horizontal="center"/>
    </xf>
    <xf numFmtId="0" fontId="0" fillId="0" borderId="0" xfId="0" applyFont="1" applyBorder="1"/>
    <xf numFmtId="17" fontId="8" fillId="0" borderId="17" xfId="0" applyNumberFormat="1" applyFont="1" applyFill="1" applyBorder="1" applyAlignment="1">
      <alignment horizontal="left"/>
    </xf>
    <xf numFmtId="0" fontId="9" fillId="0" borderId="0" xfId="2" applyFont="1" applyFill="1"/>
    <xf numFmtId="0" fontId="8" fillId="0" borderId="17" xfId="0" applyFont="1" applyFill="1" applyBorder="1"/>
    <xf numFmtId="0" fontId="9" fillId="0" borderId="17" xfId="4" applyFont="1" applyFill="1" applyBorder="1"/>
    <xf numFmtId="17" fontId="8" fillId="0" borderId="17" xfId="0" applyNumberFormat="1" applyFont="1" applyFill="1" applyBorder="1"/>
    <xf numFmtId="0" fontId="0" fillId="0" borderId="17" xfId="0" applyFont="1" applyFill="1" applyBorder="1"/>
    <xf numFmtId="10" fontId="0" fillId="0" borderId="17" xfId="1" applyNumberFormat="1" applyFont="1" applyFill="1" applyBorder="1"/>
    <xf numFmtId="3" fontId="0" fillId="0" borderId="17" xfId="0" applyNumberFormat="1" applyFont="1" applyFill="1" applyBorder="1"/>
    <xf numFmtId="10" fontId="0" fillId="0" borderId="17" xfId="0" applyNumberFormat="1" applyFont="1" applyFill="1" applyBorder="1"/>
    <xf numFmtId="0" fontId="4" fillId="0" borderId="0" xfId="0" applyFont="1" applyFill="1"/>
    <xf numFmtId="0" fontId="9" fillId="0" borderId="0" xfId="2" applyFont="1" applyFill="1" applyProtection="1">
      <protection locked="0"/>
    </xf>
    <xf numFmtId="17" fontId="8" fillId="0" borderId="18" xfId="0" applyNumberFormat="1" applyFont="1" applyFill="1" applyBorder="1" applyAlignment="1">
      <alignment horizontal="left"/>
    </xf>
    <xf numFmtId="0" fontId="8" fillId="0" borderId="18" xfId="0" applyFont="1" applyFill="1" applyBorder="1"/>
    <xf numFmtId="0" fontId="9" fillId="0" borderId="18" xfId="4" applyFont="1" applyFill="1" applyBorder="1"/>
    <xf numFmtId="17" fontId="8" fillId="0" borderId="18" xfId="0" applyNumberFormat="1" applyFont="1" applyFill="1" applyBorder="1"/>
    <xf numFmtId="0" fontId="9" fillId="0" borderId="17" xfId="2" applyFont="1" applyFill="1" applyBorder="1"/>
    <xf numFmtId="0" fontId="4" fillId="0" borderId="0" xfId="0" applyFont="1" applyFill="1" applyBorder="1"/>
    <xf numFmtId="17" fontId="8" fillId="0" borderId="19" xfId="0" applyNumberFormat="1" applyFont="1" applyFill="1" applyBorder="1" applyAlignment="1">
      <alignment horizontal="left"/>
    </xf>
    <xf numFmtId="0" fontId="8" fillId="0" borderId="19" xfId="0" applyFont="1" applyFill="1" applyBorder="1"/>
    <xf numFmtId="0" fontId="9" fillId="0" borderId="19" xfId="4" applyFont="1" applyFill="1" applyBorder="1"/>
    <xf numFmtId="17" fontId="8" fillId="0" borderId="19" xfId="0" applyNumberFormat="1" applyFont="1" applyFill="1" applyBorder="1"/>
    <xf numFmtId="10" fontId="11" fillId="0" borderId="17" xfId="4" applyNumberFormat="1" applyFont="1" applyFill="1" applyBorder="1"/>
    <xf numFmtId="0" fontId="3" fillId="0" borderId="3" xfId="2" applyFont="1" applyFill="1" applyBorder="1" applyAlignment="1" applyProtection="1">
      <alignment horizontal="left" wrapText="1"/>
      <protection locked="0"/>
    </xf>
    <xf numFmtId="0" fontId="3" fillId="0" borderId="13" xfId="2" applyFont="1" applyFill="1" applyBorder="1" applyAlignment="1" applyProtection="1">
      <alignment horizontal="left" wrapText="1"/>
      <protection locked="0"/>
    </xf>
    <xf numFmtId="0" fontId="3" fillId="2" borderId="4" xfId="2" applyFont="1" applyFill="1" applyBorder="1" applyAlignment="1" applyProtection="1">
      <alignment horizontal="center" wrapText="1"/>
      <protection locked="0"/>
    </xf>
    <xf numFmtId="0" fontId="3" fillId="2" borderId="5" xfId="2" applyFont="1" applyFill="1" applyBorder="1" applyAlignment="1" applyProtection="1">
      <alignment horizontal="center" wrapText="1"/>
      <protection locked="0"/>
    </xf>
    <xf numFmtId="0" fontId="3" fillId="2" borderId="6" xfId="2" applyFont="1" applyFill="1" applyBorder="1" applyAlignment="1" applyProtection="1">
      <alignment horizontal="center" wrapText="1"/>
      <protection locked="0"/>
    </xf>
    <xf numFmtId="0" fontId="0" fillId="0" borderId="0" xfId="0" applyFont="1" applyFill="1" applyBorder="1"/>
  </cellXfs>
  <cellStyles count="5">
    <cellStyle name="Bad" xfId="4" builtinId="27"/>
    <cellStyle name="Comma 2" xfId="3" xr:uid="{00000000-0005-0000-0000-000002000000}"/>
    <cellStyle name="Normal" xfId="0" builtinId="0"/>
    <cellStyle name="Normal 2" xfId="2" xr:uid="{00000000-0005-0000-0000-00000400000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0"/>
  <sheetViews>
    <sheetView showRowColHeaders="0" tabSelected="1" view="pageBreakPreview" zoomScale="90" zoomScaleNormal="70" zoomScaleSheetLayoutView="90" zoomScalePageLayoutView="60" workbookViewId="0">
      <selection sqref="A1:G1"/>
    </sheetView>
  </sheetViews>
  <sheetFormatPr defaultColWidth="9.109375" defaultRowHeight="23.25" customHeight="1" x14ac:dyDescent="0.35"/>
  <cols>
    <col min="1" max="1" width="18.88671875" style="1" customWidth="1"/>
    <col min="2" max="2" width="4.44140625" style="1" customWidth="1"/>
    <col min="3" max="3" width="137.44140625" style="1" bestFit="1" customWidth="1"/>
    <col min="4" max="4" width="18.5546875" style="1" bestFit="1" customWidth="1"/>
    <col min="5" max="5" width="23.5546875" style="1" bestFit="1" customWidth="1"/>
    <col min="6" max="6" width="19" style="19" bestFit="1" customWidth="1"/>
    <col min="7" max="7" width="18.6640625" style="1" bestFit="1" customWidth="1"/>
    <col min="8" max="8" width="7.6640625" style="1" bestFit="1" customWidth="1"/>
    <col min="9" max="9" width="7.5546875" style="1" bestFit="1" customWidth="1"/>
    <col min="10" max="10" width="10" style="1" bestFit="1" customWidth="1"/>
    <col min="11" max="11" width="10.6640625" style="1" bestFit="1" customWidth="1"/>
    <col min="12" max="12" width="7.109375" style="1" bestFit="1" customWidth="1"/>
    <col min="13" max="13" width="10" style="1" bestFit="1" customWidth="1"/>
    <col min="14" max="14" width="10.6640625" style="1" bestFit="1" customWidth="1"/>
    <col min="15" max="15" width="7.88671875" style="1" bestFit="1" customWidth="1"/>
    <col min="16" max="16" width="10" style="1" bestFit="1" customWidth="1"/>
    <col min="17" max="16384" width="9.109375" style="1"/>
  </cols>
  <sheetData>
    <row r="1" spans="1:16" ht="23.25" customHeight="1" thickBot="1" x14ac:dyDescent="0.4">
      <c r="A1" s="43"/>
      <c r="B1" s="44"/>
      <c r="C1" s="44"/>
      <c r="D1" s="44"/>
      <c r="E1" s="44"/>
      <c r="F1" s="44"/>
      <c r="G1" s="44"/>
      <c r="H1" s="45" t="s">
        <v>0</v>
      </c>
      <c r="I1" s="46"/>
      <c r="J1" s="47"/>
      <c r="K1" s="45" t="s">
        <v>1</v>
      </c>
      <c r="L1" s="46"/>
      <c r="M1" s="47"/>
      <c r="N1" s="45" t="s">
        <v>2</v>
      </c>
      <c r="O1" s="46"/>
      <c r="P1" s="47"/>
    </row>
    <row r="2" spans="1:16" ht="23.25" customHeight="1" thickBot="1" x14ac:dyDescent="0.4">
      <c r="A2" s="15" t="s">
        <v>3</v>
      </c>
      <c r="B2" s="16"/>
      <c r="C2" s="16" t="s">
        <v>4</v>
      </c>
      <c r="D2" s="16" t="s">
        <v>5</v>
      </c>
      <c r="E2" s="16" t="s">
        <v>6</v>
      </c>
      <c r="F2" s="17" t="s">
        <v>7</v>
      </c>
      <c r="G2" s="16" t="s">
        <v>8</v>
      </c>
      <c r="H2" s="9" t="s">
        <v>9</v>
      </c>
      <c r="I2" s="10" t="s">
        <v>10</v>
      </c>
      <c r="J2" s="11" t="s">
        <v>11</v>
      </c>
      <c r="K2" s="9" t="s">
        <v>9</v>
      </c>
      <c r="L2" s="10" t="s">
        <v>10</v>
      </c>
      <c r="M2" s="11" t="s">
        <v>11</v>
      </c>
      <c r="N2" s="9" t="s">
        <v>9</v>
      </c>
      <c r="O2" s="10" t="s">
        <v>10</v>
      </c>
      <c r="P2" s="11" t="s">
        <v>11</v>
      </c>
    </row>
    <row r="3" spans="1:16" s="30" customFormat="1" ht="23.25" customHeight="1" x14ac:dyDescent="0.35">
      <c r="A3" s="21">
        <v>43992</v>
      </c>
      <c r="B3" s="22"/>
      <c r="C3" s="23" t="s">
        <v>17</v>
      </c>
      <c r="D3" s="23" t="s">
        <v>30</v>
      </c>
      <c r="E3" s="23" t="s">
        <v>86</v>
      </c>
      <c r="F3" s="24">
        <v>17</v>
      </c>
      <c r="G3" s="25">
        <v>44009</v>
      </c>
      <c r="H3" s="26">
        <v>0</v>
      </c>
      <c r="I3" s="26">
        <v>0</v>
      </c>
      <c r="J3" s="27">
        <v>0</v>
      </c>
      <c r="K3" s="28">
        <v>2922</v>
      </c>
      <c r="L3" s="26">
        <v>6</v>
      </c>
      <c r="M3" s="29">
        <v>2.0999999999999999E-3</v>
      </c>
      <c r="N3" s="28">
        <v>0</v>
      </c>
      <c r="O3" s="26">
        <v>0</v>
      </c>
      <c r="P3" s="27">
        <v>0</v>
      </c>
    </row>
    <row r="4" spans="1:16" s="30" customFormat="1" ht="23.25" customHeight="1" x14ac:dyDescent="0.35">
      <c r="A4" s="21">
        <v>44002</v>
      </c>
      <c r="B4" s="22"/>
      <c r="C4" s="23" t="s">
        <v>67</v>
      </c>
      <c r="D4" s="23" t="s">
        <v>32</v>
      </c>
      <c r="E4" s="23" t="s">
        <v>40</v>
      </c>
      <c r="F4" s="24">
        <v>9</v>
      </c>
      <c r="G4" s="25">
        <v>44011</v>
      </c>
      <c r="H4" s="26">
        <v>0</v>
      </c>
      <c r="I4" s="26">
        <v>0</v>
      </c>
      <c r="J4" s="27">
        <v>0</v>
      </c>
      <c r="K4" s="28">
        <v>2591</v>
      </c>
      <c r="L4" s="26">
        <v>1</v>
      </c>
      <c r="M4" s="29">
        <v>3.8999999999999999E-4</v>
      </c>
      <c r="N4" s="28">
        <v>0</v>
      </c>
      <c r="O4" s="26">
        <v>0</v>
      </c>
      <c r="P4" s="27">
        <v>0</v>
      </c>
    </row>
    <row r="5" spans="1:16" s="30" customFormat="1" ht="23.25" customHeight="1" x14ac:dyDescent="0.35">
      <c r="A5" s="21">
        <v>44007</v>
      </c>
      <c r="B5" s="22"/>
      <c r="C5" s="23" t="s">
        <v>68</v>
      </c>
      <c r="D5" s="23" t="s">
        <v>32</v>
      </c>
      <c r="E5" s="23" t="s">
        <v>44</v>
      </c>
      <c r="F5" s="24">
        <v>9</v>
      </c>
      <c r="G5" s="25">
        <v>44016</v>
      </c>
      <c r="H5" s="26">
        <v>0</v>
      </c>
      <c r="I5" s="26">
        <v>0</v>
      </c>
      <c r="J5" s="27">
        <v>0</v>
      </c>
      <c r="K5" s="28">
        <v>1767</v>
      </c>
      <c r="L5" s="26">
        <v>1</v>
      </c>
      <c r="M5" s="29">
        <v>5.9999999999999995E-4</v>
      </c>
      <c r="N5" s="28">
        <v>0</v>
      </c>
      <c r="O5" s="26">
        <v>0</v>
      </c>
      <c r="P5" s="27">
        <v>0</v>
      </c>
    </row>
    <row r="6" spans="1:16" s="30" customFormat="1" ht="23.25" customHeight="1" x14ac:dyDescent="0.35">
      <c r="A6" s="21">
        <v>44004</v>
      </c>
      <c r="B6" s="22"/>
      <c r="C6" s="23" t="s">
        <v>18</v>
      </c>
      <c r="D6" s="23" t="s">
        <v>31</v>
      </c>
      <c r="E6" s="23" t="s">
        <v>41</v>
      </c>
      <c r="F6" s="24">
        <v>11</v>
      </c>
      <c r="G6" s="25">
        <v>44015</v>
      </c>
      <c r="H6" s="26">
        <v>0</v>
      </c>
      <c r="I6" s="26">
        <v>0</v>
      </c>
      <c r="J6" s="27">
        <v>0</v>
      </c>
      <c r="K6" s="28">
        <v>1785</v>
      </c>
      <c r="L6" s="26">
        <v>12</v>
      </c>
      <c r="M6" s="29">
        <v>6.7000000000000002E-3</v>
      </c>
      <c r="N6" s="28">
        <v>0</v>
      </c>
      <c r="O6" s="26">
        <v>0</v>
      </c>
      <c r="P6" s="27">
        <v>0</v>
      </c>
    </row>
    <row r="7" spans="1:16" s="30" customFormat="1" ht="23.25" customHeight="1" x14ac:dyDescent="0.35">
      <c r="A7" s="21">
        <v>44004</v>
      </c>
      <c r="B7" s="22"/>
      <c r="C7" s="23" t="s">
        <v>69</v>
      </c>
      <c r="D7" s="23" t="s">
        <v>33</v>
      </c>
      <c r="E7" s="23" t="s">
        <v>42</v>
      </c>
      <c r="F7" s="24">
        <v>11</v>
      </c>
      <c r="G7" s="25">
        <v>44015</v>
      </c>
      <c r="H7" s="26">
        <v>0</v>
      </c>
      <c r="I7" s="26">
        <v>0</v>
      </c>
      <c r="J7" s="27">
        <v>0</v>
      </c>
      <c r="K7" s="28">
        <v>2514</v>
      </c>
      <c r="L7" s="26">
        <v>2</v>
      </c>
      <c r="M7" s="29">
        <v>8.0000000000000004E-4</v>
      </c>
      <c r="N7" s="28">
        <v>0</v>
      </c>
      <c r="O7" s="26">
        <v>0</v>
      </c>
      <c r="P7" s="27">
        <v>0</v>
      </c>
    </row>
    <row r="8" spans="1:16" s="30" customFormat="1" ht="23.25" customHeight="1" x14ac:dyDescent="0.35">
      <c r="A8" s="21">
        <v>43998</v>
      </c>
      <c r="B8" s="22"/>
      <c r="C8" s="23" t="s">
        <v>70</v>
      </c>
      <c r="D8" s="23" t="s">
        <v>31</v>
      </c>
      <c r="E8" s="23" t="s">
        <v>39</v>
      </c>
      <c r="F8" s="24">
        <v>17</v>
      </c>
      <c r="G8" s="25">
        <v>44015</v>
      </c>
      <c r="H8" s="26">
        <v>0</v>
      </c>
      <c r="I8" s="26">
        <v>0</v>
      </c>
      <c r="J8" s="27">
        <v>0</v>
      </c>
      <c r="K8" s="28">
        <v>0</v>
      </c>
      <c r="L8" s="26">
        <v>0</v>
      </c>
      <c r="M8" s="29">
        <v>0</v>
      </c>
      <c r="N8" s="28">
        <v>33341</v>
      </c>
      <c r="O8" s="26">
        <v>28</v>
      </c>
      <c r="P8" s="27">
        <v>8.4000000000000003E-4</v>
      </c>
    </row>
    <row r="9" spans="1:16" s="30" customFormat="1" ht="23.25" customHeight="1" x14ac:dyDescent="0.35">
      <c r="A9" s="21">
        <v>44006</v>
      </c>
      <c r="B9" s="22"/>
      <c r="C9" s="23" t="s">
        <v>17</v>
      </c>
      <c r="D9" s="23" t="s">
        <v>34</v>
      </c>
      <c r="E9" s="23" t="s">
        <v>43</v>
      </c>
      <c r="F9" s="24">
        <v>21</v>
      </c>
      <c r="G9" s="25">
        <v>44027</v>
      </c>
      <c r="H9" s="26">
        <v>0</v>
      </c>
      <c r="I9" s="26">
        <v>0</v>
      </c>
      <c r="J9" s="27">
        <v>0</v>
      </c>
      <c r="K9" s="28">
        <v>5155</v>
      </c>
      <c r="L9" s="26">
        <v>16</v>
      </c>
      <c r="M9" s="29">
        <v>3.0999999999999999E-3</v>
      </c>
      <c r="N9" s="28">
        <v>0</v>
      </c>
      <c r="O9" s="26">
        <v>0</v>
      </c>
      <c r="P9" s="27">
        <v>0</v>
      </c>
    </row>
    <row r="10" spans="1:16" s="30" customFormat="1" ht="23.25" customHeight="1" x14ac:dyDescent="0.35">
      <c r="A10" s="21">
        <v>44008</v>
      </c>
      <c r="B10" s="22"/>
      <c r="C10" s="23" t="s">
        <v>71</v>
      </c>
      <c r="D10" s="23" t="s">
        <v>32</v>
      </c>
      <c r="E10" s="23" t="s">
        <v>45</v>
      </c>
      <c r="F10" s="24">
        <v>9</v>
      </c>
      <c r="G10" s="25">
        <v>44017</v>
      </c>
      <c r="H10" s="26">
        <v>0</v>
      </c>
      <c r="I10" s="26">
        <v>0</v>
      </c>
      <c r="J10" s="27">
        <v>0</v>
      </c>
      <c r="K10" s="28">
        <v>1499</v>
      </c>
      <c r="L10" s="26">
        <v>5</v>
      </c>
      <c r="M10" s="29">
        <v>3.3E-3</v>
      </c>
      <c r="N10" s="28">
        <v>0</v>
      </c>
      <c r="O10" s="26">
        <v>0</v>
      </c>
      <c r="P10" s="27">
        <v>0</v>
      </c>
    </row>
    <row r="11" spans="1:16" s="30" customFormat="1" ht="23.25" customHeight="1" x14ac:dyDescent="0.35">
      <c r="A11" s="21">
        <v>44007</v>
      </c>
      <c r="B11" s="22"/>
      <c r="C11" s="23" t="s">
        <v>71</v>
      </c>
      <c r="D11" s="23" t="s">
        <v>33</v>
      </c>
      <c r="E11" s="23" t="s">
        <v>87</v>
      </c>
      <c r="F11" s="24">
        <v>12</v>
      </c>
      <c r="G11" s="25">
        <v>44019</v>
      </c>
      <c r="H11" s="26">
        <v>0</v>
      </c>
      <c r="I11" s="26">
        <v>0</v>
      </c>
      <c r="J11" s="27">
        <v>0</v>
      </c>
      <c r="K11" s="28">
        <v>2461</v>
      </c>
      <c r="L11" s="26">
        <v>5</v>
      </c>
      <c r="M11" s="29">
        <v>2E-3</v>
      </c>
      <c r="N11" s="28">
        <v>0</v>
      </c>
      <c r="O11" s="26">
        <v>0</v>
      </c>
      <c r="P11" s="27">
        <v>0</v>
      </c>
    </row>
    <row r="12" spans="1:16" s="30" customFormat="1" ht="23.25" customHeight="1" x14ac:dyDescent="0.35">
      <c r="A12" s="21">
        <v>44012</v>
      </c>
      <c r="B12" s="22"/>
      <c r="C12" s="23" t="s">
        <v>21</v>
      </c>
      <c r="D12" s="23" t="s">
        <v>32</v>
      </c>
      <c r="E12" s="23" t="s">
        <v>40</v>
      </c>
      <c r="F12" s="24">
        <v>8</v>
      </c>
      <c r="G12" s="25">
        <v>44020</v>
      </c>
      <c r="H12" s="26">
        <v>0</v>
      </c>
      <c r="I12" s="26">
        <v>0</v>
      </c>
      <c r="J12" s="27">
        <v>0</v>
      </c>
      <c r="K12" s="28">
        <v>3241</v>
      </c>
      <c r="L12" s="26">
        <v>0</v>
      </c>
      <c r="M12" s="29">
        <v>0</v>
      </c>
      <c r="N12" s="28">
        <v>0</v>
      </c>
      <c r="O12" s="26">
        <v>0</v>
      </c>
      <c r="P12" s="27">
        <v>0</v>
      </c>
    </row>
    <row r="13" spans="1:16" s="30" customFormat="1" ht="23.25" customHeight="1" x14ac:dyDescent="0.35">
      <c r="A13" s="21">
        <v>44015</v>
      </c>
      <c r="B13" s="22"/>
      <c r="C13" s="23" t="s">
        <v>23</v>
      </c>
      <c r="D13" s="23" t="s">
        <v>32</v>
      </c>
      <c r="E13" s="23" t="s">
        <v>50</v>
      </c>
      <c r="F13" s="24">
        <v>9</v>
      </c>
      <c r="G13" s="25">
        <v>44024</v>
      </c>
      <c r="H13" s="26">
        <v>0</v>
      </c>
      <c r="I13" s="26">
        <v>0</v>
      </c>
      <c r="J13" s="27">
        <v>0</v>
      </c>
      <c r="K13" s="28">
        <v>1304</v>
      </c>
      <c r="L13" s="26">
        <v>1</v>
      </c>
      <c r="M13" s="29">
        <v>8.0000000000000004E-4</v>
      </c>
      <c r="N13" s="28">
        <v>0</v>
      </c>
      <c r="O13" s="26">
        <v>0</v>
      </c>
      <c r="P13" s="27">
        <v>0</v>
      </c>
    </row>
    <row r="14" spans="1:16" s="30" customFormat="1" ht="23.25" customHeight="1" x14ac:dyDescent="0.35">
      <c r="A14" s="21">
        <v>44007</v>
      </c>
      <c r="B14" s="22"/>
      <c r="C14" s="23" t="s">
        <v>20</v>
      </c>
      <c r="D14" s="23" t="s">
        <v>31</v>
      </c>
      <c r="E14" s="23" t="s">
        <v>47</v>
      </c>
      <c r="F14" s="24">
        <v>19</v>
      </c>
      <c r="G14" s="25">
        <v>44026</v>
      </c>
      <c r="H14" s="26">
        <v>0</v>
      </c>
      <c r="I14" s="26">
        <v>0</v>
      </c>
      <c r="J14" s="27">
        <v>0</v>
      </c>
      <c r="K14" s="28">
        <v>6012</v>
      </c>
      <c r="L14" s="26">
        <v>1</v>
      </c>
      <c r="M14" s="29">
        <v>2.0000000000000001E-4</v>
      </c>
      <c r="N14" s="28">
        <v>0</v>
      </c>
      <c r="O14" s="26">
        <v>0</v>
      </c>
      <c r="P14" s="27">
        <v>0</v>
      </c>
    </row>
    <row r="15" spans="1:16" s="30" customFormat="1" ht="23.25" customHeight="1" x14ac:dyDescent="0.35">
      <c r="A15" s="21">
        <v>44012</v>
      </c>
      <c r="B15" s="22"/>
      <c r="C15" s="23" t="s">
        <v>17</v>
      </c>
      <c r="D15" s="23" t="s">
        <v>34</v>
      </c>
      <c r="E15" s="23" t="s">
        <v>48</v>
      </c>
      <c r="F15" s="24">
        <v>15</v>
      </c>
      <c r="G15" s="25">
        <v>44027</v>
      </c>
      <c r="H15" s="26">
        <v>0</v>
      </c>
      <c r="I15" s="26">
        <v>0</v>
      </c>
      <c r="J15" s="27">
        <v>0</v>
      </c>
      <c r="K15" s="28">
        <v>3236</v>
      </c>
      <c r="L15" s="26">
        <v>3</v>
      </c>
      <c r="M15" s="29">
        <v>9.3000000000000005E-4</v>
      </c>
      <c r="N15" s="28">
        <v>0</v>
      </c>
      <c r="O15" s="26">
        <v>0</v>
      </c>
      <c r="P15" s="27">
        <v>0</v>
      </c>
    </row>
    <row r="16" spans="1:16" s="30" customFormat="1" ht="23.25" customHeight="1" x14ac:dyDescent="0.35">
      <c r="A16" s="21">
        <v>44013</v>
      </c>
      <c r="B16" s="22"/>
      <c r="C16" s="23" t="s">
        <v>72</v>
      </c>
      <c r="D16" s="23" t="s">
        <v>35</v>
      </c>
      <c r="E16" s="23" t="s">
        <v>54</v>
      </c>
      <c r="F16" s="24">
        <v>14</v>
      </c>
      <c r="G16" s="25">
        <v>44027</v>
      </c>
      <c r="H16" s="26">
        <v>0</v>
      </c>
      <c r="I16" s="26">
        <v>0</v>
      </c>
      <c r="J16" s="27">
        <v>0</v>
      </c>
      <c r="K16" s="28">
        <v>1310</v>
      </c>
      <c r="L16" s="26">
        <v>0</v>
      </c>
      <c r="M16" s="29">
        <v>0</v>
      </c>
      <c r="N16" s="28">
        <v>0</v>
      </c>
      <c r="O16" s="26">
        <v>0</v>
      </c>
      <c r="P16" s="27">
        <v>0</v>
      </c>
    </row>
    <row r="17" spans="1:16" s="30" customFormat="1" ht="23.25" customHeight="1" x14ac:dyDescent="0.35">
      <c r="A17" s="21">
        <v>44015</v>
      </c>
      <c r="B17" s="22"/>
      <c r="C17" s="23" t="s">
        <v>22</v>
      </c>
      <c r="D17" s="23" t="s">
        <v>33</v>
      </c>
      <c r="E17" s="23" t="s">
        <v>49</v>
      </c>
      <c r="F17" s="24">
        <v>11</v>
      </c>
      <c r="G17" s="25">
        <v>44026</v>
      </c>
      <c r="H17" s="26">
        <v>0</v>
      </c>
      <c r="I17" s="26">
        <v>0</v>
      </c>
      <c r="J17" s="27">
        <v>0</v>
      </c>
      <c r="K17" s="28">
        <v>2631</v>
      </c>
      <c r="L17" s="26">
        <v>0</v>
      </c>
      <c r="M17" s="29">
        <v>0</v>
      </c>
      <c r="N17" s="28">
        <v>0</v>
      </c>
      <c r="O17" s="26">
        <v>0</v>
      </c>
      <c r="P17" s="27">
        <v>0</v>
      </c>
    </row>
    <row r="18" spans="1:16" s="30" customFormat="1" ht="23.25" customHeight="1" x14ac:dyDescent="0.35">
      <c r="A18" s="21">
        <v>44014</v>
      </c>
      <c r="B18" s="22"/>
      <c r="C18" s="23" t="s">
        <v>17</v>
      </c>
      <c r="D18" s="23" t="s">
        <v>32</v>
      </c>
      <c r="E18" s="23" t="s">
        <v>88</v>
      </c>
      <c r="F18" s="24">
        <v>13</v>
      </c>
      <c r="G18" s="25">
        <v>44027</v>
      </c>
      <c r="H18" s="26">
        <v>0</v>
      </c>
      <c r="I18" s="26">
        <v>0</v>
      </c>
      <c r="J18" s="27">
        <v>0</v>
      </c>
      <c r="K18" s="28">
        <v>5940</v>
      </c>
      <c r="L18" s="26">
        <v>0</v>
      </c>
      <c r="M18" s="29">
        <v>0</v>
      </c>
      <c r="N18" s="28">
        <v>0</v>
      </c>
      <c r="O18" s="26">
        <v>0</v>
      </c>
      <c r="P18" s="27">
        <v>0</v>
      </c>
    </row>
    <row r="19" spans="1:16" s="30" customFormat="1" ht="23.25" customHeight="1" x14ac:dyDescent="0.35">
      <c r="A19" s="21">
        <v>44022</v>
      </c>
      <c r="B19" s="22"/>
      <c r="C19" s="23" t="s">
        <v>71</v>
      </c>
      <c r="D19" s="23" t="s">
        <v>32</v>
      </c>
      <c r="E19" s="23" t="s">
        <v>51</v>
      </c>
      <c r="F19" s="24">
        <v>7</v>
      </c>
      <c r="G19" s="25">
        <v>44029</v>
      </c>
      <c r="H19" s="26">
        <v>0</v>
      </c>
      <c r="I19" s="26">
        <v>0</v>
      </c>
      <c r="J19" s="27">
        <v>0</v>
      </c>
      <c r="K19" s="28">
        <v>1815</v>
      </c>
      <c r="L19" s="26">
        <v>0</v>
      </c>
      <c r="M19" s="29">
        <v>0</v>
      </c>
      <c r="N19" s="28">
        <v>0</v>
      </c>
      <c r="O19" s="26">
        <v>0</v>
      </c>
      <c r="P19" s="27">
        <v>0</v>
      </c>
    </row>
    <row r="20" spans="1:16" s="30" customFormat="1" ht="23.25" customHeight="1" x14ac:dyDescent="0.35">
      <c r="A20" s="21">
        <v>44020</v>
      </c>
      <c r="B20" s="22"/>
      <c r="C20" s="23" t="s">
        <v>69</v>
      </c>
      <c r="D20" s="23" t="s">
        <v>32</v>
      </c>
      <c r="E20" s="23" t="s">
        <v>51</v>
      </c>
      <c r="F20" s="24">
        <v>8</v>
      </c>
      <c r="G20" s="25">
        <v>44028</v>
      </c>
      <c r="H20" s="26">
        <v>0</v>
      </c>
      <c r="I20" s="26">
        <v>0</v>
      </c>
      <c r="J20" s="27">
        <v>0</v>
      </c>
      <c r="K20" s="28">
        <v>2755</v>
      </c>
      <c r="L20" s="26">
        <v>1</v>
      </c>
      <c r="M20" s="29">
        <v>3.6000000000000002E-4</v>
      </c>
      <c r="N20" s="28">
        <v>0</v>
      </c>
      <c r="O20" s="26">
        <v>0</v>
      </c>
      <c r="P20" s="27">
        <v>0</v>
      </c>
    </row>
    <row r="21" spans="1:16" s="30" customFormat="1" ht="23.25" customHeight="1" x14ac:dyDescent="0.35">
      <c r="A21" s="21">
        <v>44018</v>
      </c>
      <c r="B21" s="31"/>
      <c r="C21" s="23" t="s">
        <v>69</v>
      </c>
      <c r="D21" s="23" t="s">
        <v>33</v>
      </c>
      <c r="E21" s="23" t="s">
        <v>87</v>
      </c>
      <c r="F21" s="24">
        <v>12</v>
      </c>
      <c r="G21" s="25">
        <v>44030</v>
      </c>
      <c r="H21" s="26">
        <v>0</v>
      </c>
      <c r="I21" s="26">
        <v>0</v>
      </c>
      <c r="J21" s="27">
        <v>0</v>
      </c>
      <c r="K21" s="28">
        <v>2454</v>
      </c>
      <c r="L21" s="26">
        <v>5</v>
      </c>
      <c r="M21" s="29">
        <v>2E-3</v>
      </c>
      <c r="N21" s="28">
        <v>0</v>
      </c>
      <c r="O21" s="26">
        <v>0</v>
      </c>
      <c r="P21" s="27">
        <v>0</v>
      </c>
    </row>
    <row r="22" spans="1:16" s="30" customFormat="1" ht="23.25" customHeight="1" x14ac:dyDescent="0.35">
      <c r="A22" s="21">
        <v>44021</v>
      </c>
      <c r="B22" s="22"/>
      <c r="C22" s="23" t="s">
        <v>19</v>
      </c>
      <c r="D22" s="23" t="s">
        <v>32</v>
      </c>
      <c r="E22" s="23" t="s">
        <v>44</v>
      </c>
      <c r="F22" s="24">
        <v>9</v>
      </c>
      <c r="G22" s="25">
        <v>44030</v>
      </c>
      <c r="H22" s="26">
        <v>470</v>
      </c>
      <c r="I22" s="26">
        <v>1</v>
      </c>
      <c r="J22" s="27">
        <v>2.0999999999999999E-3</v>
      </c>
      <c r="K22" s="28">
        <v>2155</v>
      </c>
      <c r="L22" s="26">
        <v>10</v>
      </c>
      <c r="M22" s="29">
        <v>4.5999999999999999E-3</v>
      </c>
      <c r="N22" s="28">
        <v>0</v>
      </c>
      <c r="O22" s="26">
        <v>0</v>
      </c>
      <c r="P22" s="27">
        <v>0</v>
      </c>
    </row>
    <row r="23" spans="1:16" s="30" customFormat="1" ht="23.25" customHeight="1" x14ac:dyDescent="0.35">
      <c r="A23" s="21">
        <v>44021</v>
      </c>
      <c r="B23" s="22"/>
      <c r="C23" s="23" t="s">
        <v>24</v>
      </c>
      <c r="D23" s="23" t="s">
        <v>32</v>
      </c>
      <c r="E23" s="23" t="s">
        <v>51</v>
      </c>
      <c r="F23" s="24">
        <v>7</v>
      </c>
      <c r="G23" s="25">
        <v>44028</v>
      </c>
      <c r="H23" s="26">
        <v>0</v>
      </c>
      <c r="I23" s="26">
        <v>0</v>
      </c>
      <c r="J23" s="27">
        <v>0</v>
      </c>
      <c r="K23" s="28">
        <v>5225</v>
      </c>
      <c r="L23" s="26">
        <v>6</v>
      </c>
      <c r="M23" s="29">
        <v>1.1000000000000001E-3</v>
      </c>
      <c r="N23" s="28">
        <v>0</v>
      </c>
      <c r="O23" s="26">
        <v>0</v>
      </c>
      <c r="P23" s="27">
        <v>0</v>
      </c>
    </row>
    <row r="24" spans="1:16" s="30" customFormat="1" ht="23.25" customHeight="1" x14ac:dyDescent="0.35">
      <c r="A24" s="21">
        <v>44022</v>
      </c>
      <c r="B24" s="22"/>
      <c r="C24" s="23" t="s">
        <v>17</v>
      </c>
      <c r="D24" s="23" t="s">
        <v>32</v>
      </c>
      <c r="E24" s="23" t="s">
        <v>89</v>
      </c>
      <c r="F24" s="24">
        <v>9</v>
      </c>
      <c r="G24" s="25">
        <v>44031</v>
      </c>
      <c r="H24" s="26">
        <v>674</v>
      </c>
      <c r="I24" s="26">
        <v>0</v>
      </c>
      <c r="J24" s="27">
        <v>0</v>
      </c>
      <c r="K24" s="28">
        <v>2644</v>
      </c>
      <c r="L24" s="26">
        <v>6</v>
      </c>
      <c r="M24" s="29">
        <v>2.3E-3</v>
      </c>
      <c r="N24" s="28">
        <v>0</v>
      </c>
      <c r="O24" s="26">
        <v>0</v>
      </c>
      <c r="P24" s="27">
        <v>0</v>
      </c>
    </row>
    <row r="25" spans="1:16" s="30" customFormat="1" ht="23.25" customHeight="1" x14ac:dyDescent="0.35">
      <c r="A25" s="21">
        <v>44025</v>
      </c>
      <c r="B25" s="22"/>
      <c r="C25" s="23" t="s">
        <v>21</v>
      </c>
      <c r="D25" s="23" t="s">
        <v>36</v>
      </c>
      <c r="E25" s="23" t="s">
        <v>58</v>
      </c>
      <c r="F25" s="24">
        <v>10</v>
      </c>
      <c r="G25" s="25">
        <v>44035</v>
      </c>
      <c r="H25" s="26">
        <v>0</v>
      </c>
      <c r="I25" s="26">
        <v>0</v>
      </c>
      <c r="J25" s="27">
        <v>0</v>
      </c>
      <c r="K25" s="28">
        <v>1929</v>
      </c>
      <c r="L25" s="26">
        <v>1</v>
      </c>
      <c r="M25" s="29">
        <v>5.0000000000000001E-4</v>
      </c>
      <c r="N25" s="28">
        <v>0</v>
      </c>
      <c r="O25" s="26">
        <v>0</v>
      </c>
      <c r="P25" s="27">
        <v>0</v>
      </c>
    </row>
    <row r="26" spans="1:16" s="30" customFormat="1" ht="23.25" customHeight="1" x14ac:dyDescent="0.35">
      <c r="A26" s="21">
        <v>44027</v>
      </c>
      <c r="B26" s="22"/>
      <c r="C26" s="23" t="s">
        <v>69</v>
      </c>
      <c r="D26" s="23" t="s">
        <v>33</v>
      </c>
      <c r="E26" s="23" t="s">
        <v>42</v>
      </c>
      <c r="F26" s="24">
        <v>10</v>
      </c>
      <c r="G26" s="25">
        <v>44037</v>
      </c>
      <c r="H26" s="26">
        <v>0</v>
      </c>
      <c r="I26" s="26">
        <v>0</v>
      </c>
      <c r="J26" s="27">
        <v>0</v>
      </c>
      <c r="K26" s="28">
        <v>2435</v>
      </c>
      <c r="L26" s="26">
        <v>3</v>
      </c>
      <c r="M26" s="29">
        <v>1.1999999999999999E-3</v>
      </c>
      <c r="N26" s="28">
        <v>0</v>
      </c>
      <c r="O26" s="26">
        <v>0</v>
      </c>
      <c r="P26" s="27">
        <v>0</v>
      </c>
    </row>
    <row r="27" spans="1:16" s="30" customFormat="1" ht="23.25" customHeight="1" x14ac:dyDescent="0.35">
      <c r="A27" s="21">
        <v>44027</v>
      </c>
      <c r="B27" s="22"/>
      <c r="C27" s="23" t="s">
        <v>21</v>
      </c>
      <c r="D27" s="23" t="s">
        <v>36</v>
      </c>
      <c r="E27" s="23" t="s">
        <v>53</v>
      </c>
      <c r="F27" s="24">
        <v>9</v>
      </c>
      <c r="G27" s="25">
        <v>44036</v>
      </c>
      <c r="H27" s="26">
        <v>0</v>
      </c>
      <c r="I27" s="26">
        <v>0</v>
      </c>
      <c r="J27" s="27">
        <v>0</v>
      </c>
      <c r="K27" s="28">
        <v>3047</v>
      </c>
      <c r="L27" s="26">
        <v>3</v>
      </c>
      <c r="M27" s="29">
        <f>SUM(L27/K27)</f>
        <v>9.8457499179520846E-4</v>
      </c>
      <c r="N27" s="28">
        <v>0</v>
      </c>
      <c r="O27" s="26">
        <v>0</v>
      </c>
      <c r="P27" s="27">
        <v>0</v>
      </c>
    </row>
    <row r="28" spans="1:16" s="30" customFormat="1" ht="23.25" customHeight="1" x14ac:dyDescent="0.35">
      <c r="A28" s="21">
        <v>44026</v>
      </c>
      <c r="B28" s="22"/>
      <c r="C28" s="23" t="s">
        <v>73</v>
      </c>
      <c r="D28" s="23" t="s">
        <v>34</v>
      </c>
      <c r="E28" s="23" t="s">
        <v>52</v>
      </c>
      <c r="F28" s="24">
        <v>17</v>
      </c>
      <c r="G28" s="25">
        <v>44043</v>
      </c>
      <c r="H28" s="26">
        <v>0</v>
      </c>
      <c r="I28" s="26">
        <v>0</v>
      </c>
      <c r="J28" s="27">
        <v>0</v>
      </c>
      <c r="K28" s="28">
        <v>4000</v>
      </c>
      <c r="L28" s="26">
        <v>2</v>
      </c>
      <c r="M28" s="29">
        <v>5.0000000000000001E-4</v>
      </c>
      <c r="N28" s="28">
        <v>0</v>
      </c>
      <c r="O28" s="26">
        <v>0</v>
      </c>
      <c r="P28" s="27">
        <v>0</v>
      </c>
    </row>
    <row r="29" spans="1:16" s="30" customFormat="1" ht="23.25" customHeight="1" x14ac:dyDescent="0.35">
      <c r="A29" s="21">
        <v>44026</v>
      </c>
      <c r="B29" s="22"/>
      <c r="C29" s="23" t="s">
        <v>71</v>
      </c>
      <c r="D29" s="23" t="s">
        <v>36</v>
      </c>
      <c r="E29" s="23" t="s">
        <v>87</v>
      </c>
      <c r="F29" s="24">
        <v>13</v>
      </c>
      <c r="G29" s="25">
        <v>44039</v>
      </c>
      <c r="H29" s="26">
        <v>0</v>
      </c>
      <c r="I29" s="26">
        <v>0</v>
      </c>
      <c r="J29" s="27">
        <v>0</v>
      </c>
      <c r="K29" s="28">
        <v>1793</v>
      </c>
      <c r="L29" s="26">
        <v>5</v>
      </c>
      <c r="M29" s="29">
        <v>2.8E-3</v>
      </c>
      <c r="N29" s="28">
        <v>0</v>
      </c>
      <c r="O29" s="26">
        <v>0</v>
      </c>
      <c r="P29" s="27">
        <v>0</v>
      </c>
    </row>
    <row r="30" spans="1:16" s="30" customFormat="1" ht="23.25" customHeight="1" x14ac:dyDescent="0.35">
      <c r="A30" s="21">
        <v>44034</v>
      </c>
      <c r="B30" s="22"/>
      <c r="C30" s="23" t="s">
        <v>22</v>
      </c>
      <c r="D30" s="23" t="s">
        <v>33</v>
      </c>
      <c r="E30" s="23" t="s">
        <v>87</v>
      </c>
      <c r="F30" s="24">
        <v>12</v>
      </c>
      <c r="G30" s="25">
        <v>44046</v>
      </c>
      <c r="H30" s="26">
        <v>0</v>
      </c>
      <c r="I30" s="26">
        <v>0</v>
      </c>
      <c r="J30" s="27">
        <v>0</v>
      </c>
      <c r="K30" s="28">
        <v>2553</v>
      </c>
      <c r="L30" s="26">
        <v>5</v>
      </c>
      <c r="M30" s="29">
        <v>1.9499999999999999E-3</v>
      </c>
      <c r="N30" s="28">
        <v>0</v>
      </c>
      <c r="O30" s="26">
        <v>0</v>
      </c>
      <c r="P30" s="27">
        <v>0</v>
      </c>
    </row>
    <row r="31" spans="1:16" s="30" customFormat="1" ht="23.25" customHeight="1" x14ac:dyDescent="0.35">
      <c r="A31" s="21">
        <v>44033</v>
      </c>
      <c r="B31" s="22"/>
      <c r="C31" s="23" t="s">
        <v>23</v>
      </c>
      <c r="D31" s="23" t="s">
        <v>32</v>
      </c>
      <c r="E31" s="23" t="s">
        <v>87</v>
      </c>
      <c r="F31" s="24">
        <v>11</v>
      </c>
      <c r="G31" s="25">
        <v>44044</v>
      </c>
      <c r="H31" s="26">
        <v>0</v>
      </c>
      <c r="I31" s="26">
        <v>0</v>
      </c>
      <c r="J31" s="27">
        <v>0</v>
      </c>
      <c r="K31" s="28">
        <v>1347</v>
      </c>
      <c r="L31" s="26">
        <v>6</v>
      </c>
      <c r="M31" s="29">
        <v>4.4999999999999997E-3</v>
      </c>
      <c r="N31" s="28">
        <v>0</v>
      </c>
      <c r="O31" s="26">
        <v>0</v>
      </c>
      <c r="P31" s="27">
        <v>0</v>
      </c>
    </row>
    <row r="32" spans="1:16" s="30" customFormat="1" ht="23.25" customHeight="1" x14ac:dyDescent="0.35">
      <c r="A32" s="21">
        <v>44035</v>
      </c>
      <c r="B32" s="22"/>
      <c r="C32" s="23" t="s">
        <v>21</v>
      </c>
      <c r="D32" s="23" t="s">
        <v>32</v>
      </c>
      <c r="E32" s="23" t="s">
        <v>40</v>
      </c>
      <c r="F32" s="24">
        <v>6</v>
      </c>
      <c r="G32" s="25">
        <v>44041</v>
      </c>
      <c r="H32" s="26">
        <v>0</v>
      </c>
      <c r="I32" s="26">
        <v>0</v>
      </c>
      <c r="J32" s="27">
        <v>0</v>
      </c>
      <c r="K32" s="28">
        <v>3807</v>
      </c>
      <c r="L32" s="26">
        <v>0</v>
      </c>
      <c r="M32" s="29">
        <v>0</v>
      </c>
      <c r="N32" s="28">
        <v>0</v>
      </c>
      <c r="O32" s="26">
        <v>0</v>
      </c>
      <c r="P32" s="27">
        <v>0</v>
      </c>
    </row>
    <row r="33" spans="1:16" s="30" customFormat="1" ht="23.25" customHeight="1" x14ac:dyDescent="0.35">
      <c r="A33" s="21">
        <v>44036</v>
      </c>
      <c r="B33" s="22"/>
      <c r="C33" s="23" t="s">
        <v>74</v>
      </c>
      <c r="D33" s="23" t="s">
        <v>32</v>
      </c>
      <c r="E33" s="23" t="s">
        <v>51</v>
      </c>
      <c r="F33" s="24">
        <v>8</v>
      </c>
      <c r="G33" s="25">
        <v>44044</v>
      </c>
      <c r="H33" s="26">
        <v>0</v>
      </c>
      <c r="I33" s="26">
        <v>0</v>
      </c>
      <c r="J33" s="27">
        <v>0</v>
      </c>
      <c r="K33" s="28">
        <v>2486</v>
      </c>
      <c r="L33" s="26">
        <v>1</v>
      </c>
      <c r="M33" s="29">
        <v>4.0000000000000002E-4</v>
      </c>
      <c r="N33" s="28">
        <v>0</v>
      </c>
      <c r="O33" s="26">
        <v>0</v>
      </c>
      <c r="P33" s="27">
        <v>0</v>
      </c>
    </row>
    <row r="34" spans="1:16" s="30" customFormat="1" ht="23.25" customHeight="1" x14ac:dyDescent="0.35">
      <c r="A34" s="21">
        <v>44039</v>
      </c>
      <c r="B34" s="22"/>
      <c r="C34" s="23" t="s">
        <v>69</v>
      </c>
      <c r="D34" s="23" t="s">
        <v>32</v>
      </c>
      <c r="E34" s="23" t="s">
        <v>51</v>
      </c>
      <c r="F34" s="24">
        <v>6</v>
      </c>
      <c r="G34" s="25">
        <v>44045</v>
      </c>
      <c r="H34" s="26">
        <v>0</v>
      </c>
      <c r="I34" s="26">
        <v>0</v>
      </c>
      <c r="J34" s="27">
        <v>0</v>
      </c>
      <c r="K34" s="28">
        <v>3871</v>
      </c>
      <c r="L34" s="26">
        <v>0</v>
      </c>
      <c r="M34" s="29">
        <v>0</v>
      </c>
      <c r="N34" s="28">
        <v>0</v>
      </c>
      <c r="O34" s="26">
        <v>0</v>
      </c>
      <c r="P34" s="27">
        <v>0</v>
      </c>
    </row>
    <row r="35" spans="1:16" s="30" customFormat="1" ht="23.25" customHeight="1" x14ac:dyDescent="0.35">
      <c r="A35" s="21">
        <v>44039</v>
      </c>
      <c r="B35" s="22"/>
      <c r="C35" s="23" t="s">
        <v>17</v>
      </c>
      <c r="D35" s="23" t="s">
        <v>32</v>
      </c>
      <c r="E35" s="23" t="s">
        <v>51</v>
      </c>
      <c r="F35" s="24">
        <v>6</v>
      </c>
      <c r="G35" s="25">
        <v>44045</v>
      </c>
      <c r="H35" s="26">
        <v>0</v>
      </c>
      <c r="I35" s="26">
        <v>0</v>
      </c>
      <c r="J35" s="27">
        <v>0</v>
      </c>
      <c r="K35" s="28">
        <v>3859</v>
      </c>
      <c r="L35" s="26">
        <v>1</v>
      </c>
      <c r="M35" s="29">
        <v>2.9999999999999997E-4</v>
      </c>
      <c r="N35" s="28">
        <v>0</v>
      </c>
      <c r="O35" s="26">
        <v>0</v>
      </c>
      <c r="P35" s="27">
        <v>0</v>
      </c>
    </row>
    <row r="36" spans="1:16" s="30" customFormat="1" ht="23.25" customHeight="1" x14ac:dyDescent="0.35">
      <c r="A36" s="21">
        <v>44039</v>
      </c>
      <c r="B36" s="22"/>
      <c r="C36" s="23" t="s">
        <v>17</v>
      </c>
      <c r="D36" s="23" t="s">
        <v>37</v>
      </c>
      <c r="E36" s="23" t="s">
        <v>40</v>
      </c>
      <c r="F36" s="24">
        <v>8</v>
      </c>
      <c r="G36" s="25">
        <v>44047</v>
      </c>
      <c r="H36" s="26">
        <v>0</v>
      </c>
      <c r="I36" s="26">
        <v>0</v>
      </c>
      <c r="J36" s="27">
        <v>0</v>
      </c>
      <c r="K36" s="28">
        <v>5389</v>
      </c>
      <c r="L36" s="26">
        <v>1</v>
      </c>
      <c r="M36" s="29">
        <v>2.0000000000000001E-4</v>
      </c>
      <c r="N36" s="28">
        <v>0</v>
      </c>
      <c r="O36" s="26">
        <v>0</v>
      </c>
      <c r="P36" s="27">
        <v>0</v>
      </c>
    </row>
    <row r="37" spans="1:16" s="30" customFormat="1" ht="23.25" customHeight="1" x14ac:dyDescent="0.35">
      <c r="A37" s="21">
        <v>44041</v>
      </c>
      <c r="B37" s="22"/>
      <c r="C37" s="23" t="s">
        <v>17</v>
      </c>
      <c r="D37" s="23" t="s">
        <v>32</v>
      </c>
      <c r="E37" s="23" t="s">
        <v>51</v>
      </c>
      <c r="F37" s="24">
        <v>7</v>
      </c>
      <c r="G37" s="25">
        <v>44048</v>
      </c>
      <c r="H37" s="26">
        <v>0</v>
      </c>
      <c r="I37" s="26">
        <v>0</v>
      </c>
      <c r="J37" s="27">
        <v>0</v>
      </c>
      <c r="K37" s="28">
        <v>2082</v>
      </c>
      <c r="L37" s="26">
        <v>3</v>
      </c>
      <c r="M37" s="29">
        <v>1.4E-3</v>
      </c>
      <c r="N37" s="28">
        <v>0</v>
      </c>
      <c r="O37" s="26">
        <v>0</v>
      </c>
      <c r="P37" s="27">
        <v>0</v>
      </c>
    </row>
    <row r="38" spans="1:16" s="30" customFormat="1" ht="23.25" customHeight="1" x14ac:dyDescent="0.35">
      <c r="A38" s="21">
        <v>44044</v>
      </c>
      <c r="B38" s="22"/>
      <c r="C38" s="23" t="s">
        <v>69</v>
      </c>
      <c r="D38" s="23" t="s">
        <v>32</v>
      </c>
      <c r="E38" s="23" t="s">
        <v>40</v>
      </c>
      <c r="F38" s="24">
        <v>6</v>
      </c>
      <c r="G38" s="25">
        <v>44050</v>
      </c>
      <c r="H38" s="26">
        <v>0</v>
      </c>
      <c r="I38" s="26">
        <v>0</v>
      </c>
      <c r="J38" s="27">
        <v>0</v>
      </c>
      <c r="K38" s="28">
        <v>3675</v>
      </c>
      <c r="L38" s="26">
        <v>0</v>
      </c>
      <c r="M38" s="29">
        <v>0</v>
      </c>
      <c r="N38" s="28">
        <v>0</v>
      </c>
      <c r="O38" s="26">
        <v>0</v>
      </c>
      <c r="P38" s="27">
        <v>0</v>
      </c>
    </row>
    <row r="39" spans="1:16" s="30" customFormat="1" ht="23.25" customHeight="1" x14ac:dyDescent="0.35">
      <c r="A39" s="21">
        <v>44045</v>
      </c>
      <c r="B39" s="22"/>
      <c r="C39" s="23" t="s">
        <v>17</v>
      </c>
      <c r="D39" s="23" t="s">
        <v>38</v>
      </c>
      <c r="E39" s="23" t="s">
        <v>40</v>
      </c>
      <c r="F39" s="24">
        <v>6</v>
      </c>
      <c r="G39" s="25">
        <v>44051</v>
      </c>
      <c r="H39" s="26">
        <v>0</v>
      </c>
      <c r="I39" s="26">
        <v>0</v>
      </c>
      <c r="J39" s="27">
        <v>0</v>
      </c>
      <c r="K39" s="28">
        <v>2581</v>
      </c>
      <c r="L39" s="26">
        <v>0</v>
      </c>
      <c r="M39" s="29">
        <v>0</v>
      </c>
      <c r="N39" s="28">
        <v>0</v>
      </c>
      <c r="O39" s="26">
        <v>0</v>
      </c>
      <c r="P39" s="27">
        <v>0</v>
      </c>
    </row>
    <row r="40" spans="1:16" s="30" customFormat="1" ht="23.25" customHeight="1" x14ac:dyDescent="0.35">
      <c r="A40" s="21">
        <v>44044</v>
      </c>
      <c r="B40" s="22"/>
      <c r="C40" s="23" t="s">
        <v>72</v>
      </c>
      <c r="D40" s="23" t="s">
        <v>35</v>
      </c>
      <c r="E40" s="23" t="s">
        <v>54</v>
      </c>
      <c r="F40" s="24">
        <v>16</v>
      </c>
      <c r="G40" s="25">
        <v>44060</v>
      </c>
      <c r="H40" s="26">
        <v>0</v>
      </c>
      <c r="I40" s="26">
        <v>0</v>
      </c>
      <c r="J40" s="27">
        <v>0</v>
      </c>
      <c r="K40" s="28">
        <v>1336</v>
      </c>
      <c r="L40" s="26">
        <v>0</v>
      </c>
      <c r="M40" s="29">
        <v>0</v>
      </c>
      <c r="N40" s="28">
        <v>0</v>
      </c>
      <c r="O40" s="26">
        <v>0</v>
      </c>
      <c r="P40" s="27">
        <v>0</v>
      </c>
    </row>
    <row r="41" spans="1:16" s="30" customFormat="1" ht="23.25" customHeight="1" x14ac:dyDescent="0.35">
      <c r="A41" s="21">
        <v>44044</v>
      </c>
      <c r="B41" s="22"/>
      <c r="C41" s="23" t="s">
        <v>19</v>
      </c>
      <c r="D41" s="23" t="s">
        <v>33</v>
      </c>
      <c r="E41" s="23" t="s">
        <v>49</v>
      </c>
      <c r="F41" s="24">
        <v>12</v>
      </c>
      <c r="G41" s="25">
        <v>44056</v>
      </c>
      <c r="H41" s="26">
        <v>0</v>
      </c>
      <c r="I41" s="26">
        <v>0</v>
      </c>
      <c r="J41" s="27">
        <v>0</v>
      </c>
      <c r="K41" s="28">
        <v>2439</v>
      </c>
      <c r="L41" s="26">
        <v>5</v>
      </c>
      <c r="M41" s="29">
        <v>2.0500000000000002E-3</v>
      </c>
      <c r="N41" s="28">
        <v>0</v>
      </c>
      <c r="O41" s="26">
        <v>0</v>
      </c>
      <c r="P41" s="27">
        <v>0</v>
      </c>
    </row>
    <row r="42" spans="1:16" s="30" customFormat="1" ht="23.25" customHeight="1" x14ac:dyDescent="0.35">
      <c r="A42" s="21">
        <v>44049</v>
      </c>
      <c r="B42" s="22"/>
      <c r="C42" s="23" t="s">
        <v>21</v>
      </c>
      <c r="D42" s="23" t="s">
        <v>36</v>
      </c>
      <c r="E42" s="23" t="s">
        <v>40</v>
      </c>
      <c r="F42" s="24">
        <v>7</v>
      </c>
      <c r="G42" s="25">
        <v>44056</v>
      </c>
      <c r="H42" s="26">
        <v>0</v>
      </c>
      <c r="I42" s="26">
        <v>0</v>
      </c>
      <c r="J42" s="27">
        <v>0</v>
      </c>
      <c r="K42" s="28">
        <v>3267</v>
      </c>
      <c r="L42" s="26">
        <v>2</v>
      </c>
      <c r="M42" s="29">
        <v>5.9999999999999995E-4</v>
      </c>
      <c r="N42" s="28">
        <v>0</v>
      </c>
      <c r="O42" s="26">
        <v>0</v>
      </c>
      <c r="P42" s="27">
        <v>0</v>
      </c>
    </row>
    <row r="43" spans="1:16" s="30" customFormat="1" ht="23.25" customHeight="1" x14ac:dyDescent="0.35">
      <c r="A43" s="21">
        <v>44051</v>
      </c>
      <c r="B43" s="22"/>
      <c r="C43" s="23" t="s">
        <v>71</v>
      </c>
      <c r="D43" s="23" t="s">
        <v>32</v>
      </c>
      <c r="E43" s="23" t="s">
        <v>51</v>
      </c>
      <c r="F43" s="24">
        <v>8</v>
      </c>
      <c r="G43" s="25">
        <v>44059</v>
      </c>
      <c r="H43" s="26">
        <v>0</v>
      </c>
      <c r="I43" s="26">
        <v>0</v>
      </c>
      <c r="J43" s="27">
        <v>0</v>
      </c>
      <c r="K43" s="28">
        <v>1929</v>
      </c>
      <c r="L43" s="26">
        <v>0</v>
      </c>
      <c r="M43" s="29">
        <v>0</v>
      </c>
      <c r="N43" s="28">
        <v>0</v>
      </c>
      <c r="O43" s="26">
        <v>0</v>
      </c>
      <c r="P43" s="27">
        <v>0</v>
      </c>
    </row>
    <row r="44" spans="1:16" s="30" customFormat="1" ht="23.25" customHeight="1" x14ac:dyDescent="0.35">
      <c r="A44" s="21">
        <v>44051</v>
      </c>
      <c r="B44" s="22"/>
      <c r="C44" s="23" t="s">
        <v>69</v>
      </c>
      <c r="D44" s="23" t="s">
        <v>32</v>
      </c>
      <c r="E44" s="23" t="s">
        <v>51</v>
      </c>
      <c r="F44" s="24">
        <v>5</v>
      </c>
      <c r="G44" s="25">
        <v>44056</v>
      </c>
      <c r="H44" s="26">
        <v>0</v>
      </c>
      <c r="I44" s="26">
        <v>0</v>
      </c>
      <c r="J44" s="27">
        <v>0</v>
      </c>
      <c r="K44" s="28">
        <v>3579</v>
      </c>
      <c r="L44" s="26">
        <v>1</v>
      </c>
      <c r="M44" s="29">
        <v>2.9999999999999997E-4</v>
      </c>
      <c r="N44" s="28">
        <v>0</v>
      </c>
      <c r="O44" s="26">
        <v>0</v>
      </c>
      <c r="P44" s="27">
        <v>0</v>
      </c>
    </row>
    <row r="45" spans="1:16" s="30" customFormat="1" ht="23.25" customHeight="1" x14ac:dyDescent="0.35">
      <c r="A45" s="21">
        <v>44050</v>
      </c>
      <c r="B45" s="22"/>
      <c r="C45" s="23" t="s">
        <v>24</v>
      </c>
      <c r="D45" s="23" t="s">
        <v>33</v>
      </c>
      <c r="E45" s="23" t="s">
        <v>42</v>
      </c>
      <c r="F45" s="24">
        <v>10</v>
      </c>
      <c r="G45" s="25">
        <v>44060</v>
      </c>
      <c r="H45" s="26">
        <v>0</v>
      </c>
      <c r="I45" s="26">
        <v>0</v>
      </c>
      <c r="J45" s="27">
        <v>0</v>
      </c>
      <c r="K45" s="28">
        <v>2699</v>
      </c>
      <c r="L45" s="26">
        <v>2</v>
      </c>
      <c r="M45" s="29">
        <v>6.9999999999999999E-4</v>
      </c>
      <c r="N45" s="28">
        <v>0</v>
      </c>
      <c r="O45" s="26">
        <v>0</v>
      </c>
      <c r="P45" s="27">
        <v>0</v>
      </c>
    </row>
    <row r="46" spans="1:16" s="30" customFormat="1" ht="23.25" customHeight="1" x14ac:dyDescent="0.35">
      <c r="A46" s="32">
        <v>44055</v>
      </c>
      <c r="B46" s="22"/>
      <c r="C46" s="33" t="s">
        <v>21</v>
      </c>
      <c r="D46" s="33" t="s">
        <v>36</v>
      </c>
      <c r="E46" s="33" t="s">
        <v>40</v>
      </c>
      <c r="F46" s="34">
        <v>6</v>
      </c>
      <c r="G46" s="35">
        <v>44061</v>
      </c>
      <c r="H46" s="26">
        <v>0</v>
      </c>
      <c r="I46" s="26">
        <v>0</v>
      </c>
      <c r="J46" s="27">
        <v>0</v>
      </c>
      <c r="K46" s="28">
        <v>3705</v>
      </c>
      <c r="L46" s="26">
        <v>0</v>
      </c>
      <c r="M46" s="29">
        <v>0</v>
      </c>
      <c r="N46" s="28">
        <v>0</v>
      </c>
      <c r="O46" s="26">
        <v>0</v>
      </c>
      <c r="P46" s="27">
        <v>0</v>
      </c>
    </row>
    <row r="47" spans="1:16" s="37" customFormat="1" ht="23.25" customHeight="1" x14ac:dyDescent="0.35">
      <c r="A47" s="21">
        <v>44045</v>
      </c>
      <c r="B47" s="36"/>
      <c r="C47" s="23" t="s">
        <v>17</v>
      </c>
      <c r="D47" s="23" t="s">
        <v>34</v>
      </c>
      <c r="E47" s="23" t="s">
        <v>55</v>
      </c>
      <c r="F47" s="24">
        <v>18</v>
      </c>
      <c r="G47" s="25">
        <v>44063</v>
      </c>
      <c r="H47" s="26">
        <v>0</v>
      </c>
      <c r="I47" s="26">
        <v>0</v>
      </c>
      <c r="J47" s="27">
        <v>0</v>
      </c>
      <c r="K47" s="28">
        <v>3807</v>
      </c>
      <c r="L47" s="26">
        <v>6</v>
      </c>
      <c r="M47" s="29">
        <v>1.58E-3</v>
      </c>
      <c r="N47" s="28">
        <v>0</v>
      </c>
      <c r="O47" s="26">
        <v>0</v>
      </c>
      <c r="P47" s="27">
        <v>0</v>
      </c>
    </row>
    <row r="48" spans="1:16" s="30" customFormat="1" ht="23.25" customHeight="1" x14ac:dyDescent="0.35">
      <c r="A48" s="38">
        <v>44054</v>
      </c>
      <c r="B48" s="22" t="s">
        <v>66</v>
      </c>
      <c r="C48" s="39" t="s">
        <v>19</v>
      </c>
      <c r="D48" s="39" t="s">
        <v>32</v>
      </c>
      <c r="E48" s="39" t="s">
        <v>44</v>
      </c>
      <c r="F48" s="40">
        <v>9</v>
      </c>
      <c r="G48" s="41">
        <v>44063</v>
      </c>
      <c r="H48" s="26">
        <v>423</v>
      </c>
      <c r="I48" s="26">
        <v>2</v>
      </c>
      <c r="J48" s="27">
        <v>4.7000000000000002E-3</v>
      </c>
      <c r="K48" s="28">
        <v>1399</v>
      </c>
      <c r="L48" s="26">
        <v>8</v>
      </c>
      <c r="M48" s="29">
        <v>5.7000000000000002E-3</v>
      </c>
      <c r="N48" s="28">
        <v>0</v>
      </c>
      <c r="O48" s="26">
        <v>0</v>
      </c>
      <c r="P48" s="27">
        <v>0</v>
      </c>
    </row>
    <row r="49" spans="1:16" s="30" customFormat="1" ht="23.25" customHeight="1" x14ac:dyDescent="0.35">
      <c r="A49" s="21">
        <v>44054</v>
      </c>
      <c r="B49" s="22"/>
      <c r="C49" s="23" t="s">
        <v>75</v>
      </c>
      <c r="D49" s="23" t="s">
        <v>32</v>
      </c>
      <c r="E49" s="23" t="s">
        <v>56</v>
      </c>
      <c r="F49" s="24">
        <v>10</v>
      </c>
      <c r="G49" s="25">
        <v>44064</v>
      </c>
      <c r="H49" s="26">
        <v>0</v>
      </c>
      <c r="I49" s="26">
        <v>0</v>
      </c>
      <c r="J49" s="27">
        <v>0</v>
      </c>
      <c r="K49" s="28">
        <v>2051</v>
      </c>
      <c r="L49" s="26">
        <v>0</v>
      </c>
      <c r="M49" s="29">
        <v>0</v>
      </c>
      <c r="N49" s="28">
        <v>0</v>
      </c>
      <c r="O49" s="26">
        <v>0</v>
      </c>
      <c r="P49" s="27">
        <v>0</v>
      </c>
    </row>
    <row r="50" spans="1:16" s="30" customFormat="1" ht="23.25" customHeight="1" x14ac:dyDescent="0.35">
      <c r="A50" s="21">
        <v>44056</v>
      </c>
      <c r="B50" s="22"/>
      <c r="C50" s="23" t="s">
        <v>21</v>
      </c>
      <c r="D50" s="23" t="s">
        <v>36</v>
      </c>
      <c r="E50" s="23" t="s">
        <v>40</v>
      </c>
      <c r="F50" s="24">
        <v>5</v>
      </c>
      <c r="G50" s="25">
        <v>44061</v>
      </c>
      <c r="H50" s="26">
        <v>0</v>
      </c>
      <c r="I50" s="26">
        <v>0</v>
      </c>
      <c r="J50" s="27">
        <v>0</v>
      </c>
      <c r="K50" s="28">
        <v>3388</v>
      </c>
      <c r="L50" s="26">
        <v>0</v>
      </c>
      <c r="M50" s="29">
        <v>0</v>
      </c>
      <c r="N50" s="28">
        <v>0</v>
      </c>
      <c r="O50" s="26">
        <v>0</v>
      </c>
      <c r="P50" s="27">
        <v>0</v>
      </c>
    </row>
    <row r="51" spans="1:16" s="30" customFormat="1" ht="23.25" customHeight="1" x14ac:dyDescent="0.35">
      <c r="A51" s="21">
        <v>44058</v>
      </c>
      <c r="B51" s="22"/>
      <c r="C51" s="23" t="s">
        <v>21</v>
      </c>
      <c r="D51" s="23" t="s">
        <v>36</v>
      </c>
      <c r="E51" s="23" t="s">
        <v>53</v>
      </c>
      <c r="F51" s="24">
        <v>7</v>
      </c>
      <c r="G51" s="25">
        <v>44065</v>
      </c>
      <c r="H51" s="26">
        <v>0</v>
      </c>
      <c r="I51" s="26">
        <v>0</v>
      </c>
      <c r="J51" s="27">
        <v>0</v>
      </c>
      <c r="K51" s="28">
        <v>2461</v>
      </c>
      <c r="L51" s="26">
        <v>0</v>
      </c>
      <c r="M51" s="29">
        <v>0</v>
      </c>
      <c r="N51" s="28">
        <v>0</v>
      </c>
      <c r="O51" s="26">
        <v>0</v>
      </c>
      <c r="P51" s="27">
        <v>0</v>
      </c>
    </row>
    <row r="52" spans="1:16" s="30" customFormat="1" ht="23.25" customHeight="1" x14ac:dyDescent="0.35">
      <c r="A52" s="21">
        <v>44056</v>
      </c>
      <c r="B52" s="22"/>
      <c r="C52" s="23" t="s">
        <v>23</v>
      </c>
      <c r="D52" s="23" t="s">
        <v>32</v>
      </c>
      <c r="E52" s="23" t="s">
        <v>90</v>
      </c>
      <c r="F52" s="24">
        <v>10</v>
      </c>
      <c r="G52" s="25">
        <v>44066</v>
      </c>
      <c r="H52" s="26">
        <v>0</v>
      </c>
      <c r="I52" s="26">
        <v>0</v>
      </c>
      <c r="J52" s="27">
        <v>0</v>
      </c>
      <c r="K52" s="28">
        <v>1378</v>
      </c>
      <c r="L52" s="26">
        <v>2</v>
      </c>
      <c r="M52" s="29">
        <v>1.5E-3</v>
      </c>
      <c r="N52" s="28">
        <v>0</v>
      </c>
      <c r="O52" s="26">
        <v>0</v>
      </c>
      <c r="P52" s="27">
        <v>0</v>
      </c>
    </row>
    <row r="53" spans="1:16" s="30" customFormat="1" ht="23.25" customHeight="1" x14ac:dyDescent="0.35">
      <c r="A53" s="21">
        <v>44062</v>
      </c>
      <c r="B53" s="22"/>
      <c r="C53" s="23" t="s">
        <v>24</v>
      </c>
      <c r="D53" s="23" t="s">
        <v>32</v>
      </c>
      <c r="E53" s="23" t="s">
        <v>51</v>
      </c>
      <c r="F53" s="24">
        <v>9</v>
      </c>
      <c r="G53" s="25">
        <v>44071</v>
      </c>
      <c r="H53" s="26">
        <v>0</v>
      </c>
      <c r="I53" s="26">
        <v>0</v>
      </c>
      <c r="J53" s="27">
        <v>0</v>
      </c>
      <c r="K53" s="28">
        <v>2669</v>
      </c>
      <c r="L53" s="26">
        <v>4</v>
      </c>
      <c r="M53" s="29">
        <v>1.5E-3</v>
      </c>
      <c r="N53" s="28">
        <v>0</v>
      </c>
      <c r="O53" s="26">
        <v>0</v>
      </c>
      <c r="P53" s="27">
        <v>0</v>
      </c>
    </row>
    <row r="54" spans="1:16" s="30" customFormat="1" ht="23.25" customHeight="1" x14ac:dyDescent="0.35">
      <c r="A54" s="21">
        <v>44062</v>
      </c>
      <c r="B54" s="22"/>
      <c r="C54" s="23" t="s">
        <v>69</v>
      </c>
      <c r="D54" s="23" t="s">
        <v>32</v>
      </c>
      <c r="E54" s="23" t="s">
        <v>51</v>
      </c>
      <c r="F54" s="24">
        <v>5</v>
      </c>
      <c r="G54" s="25">
        <v>44067</v>
      </c>
      <c r="H54" s="26">
        <v>0</v>
      </c>
      <c r="I54" s="26">
        <v>0</v>
      </c>
      <c r="J54" s="27">
        <v>0</v>
      </c>
      <c r="K54" s="28">
        <v>3792</v>
      </c>
      <c r="L54" s="26">
        <v>1</v>
      </c>
      <c r="M54" s="29">
        <f>SUM(L54/K54)</f>
        <v>2.6371308016877635E-4</v>
      </c>
      <c r="N54" s="28">
        <v>0</v>
      </c>
      <c r="O54" s="26">
        <v>0</v>
      </c>
      <c r="P54" s="27">
        <v>0</v>
      </c>
    </row>
    <row r="55" spans="1:16" s="30" customFormat="1" ht="23.25" customHeight="1" x14ac:dyDescent="0.35">
      <c r="A55" s="21">
        <v>44065</v>
      </c>
      <c r="B55" s="22"/>
      <c r="C55" s="23" t="s">
        <v>23</v>
      </c>
      <c r="D55" s="23" t="s">
        <v>32</v>
      </c>
      <c r="E55" s="23" t="s">
        <v>45</v>
      </c>
      <c r="F55" s="24">
        <v>6</v>
      </c>
      <c r="G55" s="25">
        <v>44071</v>
      </c>
      <c r="H55" s="26">
        <v>0</v>
      </c>
      <c r="I55" s="26">
        <v>0</v>
      </c>
      <c r="J55" s="27">
        <v>0</v>
      </c>
      <c r="K55" s="28">
        <v>2998</v>
      </c>
      <c r="L55" s="26">
        <v>0</v>
      </c>
      <c r="M55" s="29">
        <v>0</v>
      </c>
      <c r="N55" s="28">
        <v>0</v>
      </c>
      <c r="O55" s="26">
        <v>0</v>
      </c>
      <c r="P55" s="27">
        <v>0</v>
      </c>
    </row>
    <row r="56" spans="1:16" s="30" customFormat="1" ht="23.25" customHeight="1" x14ac:dyDescent="0.35">
      <c r="A56" s="21">
        <v>44066</v>
      </c>
      <c r="B56" s="22"/>
      <c r="C56" s="23" t="s">
        <v>71</v>
      </c>
      <c r="D56" s="23" t="s">
        <v>32</v>
      </c>
      <c r="E56" s="23" t="s">
        <v>45</v>
      </c>
      <c r="F56" s="24">
        <v>9</v>
      </c>
      <c r="G56" s="25">
        <v>44075</v>
      </c>
      <c r="H56" s="26">
        <v>0</v>
      </c>
      <c r="I56" s="26">
        <v>0</v>
      </c>
      <c r="J56" s="27">
        <v>0</v>
      </c>
      <c r="K56" s="28">
        <v>1489</v>
      </c>
      <c r="L56" s="26">
        <v>4</v>
      </c>
      <c r="M56" s="29">
        <f t="shared" ref="M56:M119" si="0">SUM(L56/K56)</f>
        <v>2.6863666890530559E-3</v>
      </c>
      <c r="N56" s="28">
        <v>0</v>
      </c>
      <c r="O56" s="26">
        <v>0</v>
      </c>
      <c r="P56" s="27">
        <v>0</v>
      </c>
    </row>
    <row r="57" spans="1:16" s="30" customFormat="1" ht="23.25" customHeight="1" x14ac:dyDescent="0.35">
      <c r="A57" s="21">
        <v>44067</v>
      </c>
      <c r="B57" s="22"/>
      <c r="C57" s="23" t="s">
        <v>69</v>
      </c>
      <c r="D57" s="23" t="s">
        <v>33</v>
      </c>
      <c r="E57" s="23" t="s">
        <v>49</v>
      </c>
      <c r="F57" s="24">
        <v>11</v>
      </c>
      <c r="G57" s="25">
        <v>44078</v>
      </c>
      <c r="H57" s="26">
        <v>0</v>
      </c>
      <c r="I57" s="26">
        <v>0</v>
      </c>
      <c r="J57" s="27">
        <v>0</v>
      </c>
      <c r="K57" s="28">
        <v>2518</v>
      </c>
      <c r="L57" s="26">
        <v>0</v>
      </c>
      <c r="M57" s="29">
        <f t="shared" si="0"/>
        <v>0</v>
      </c>
      <c r="N57" s="28">
        <v>0</v>
      </c>
      <c r="O57" s="26">
        <v>0</v>
      </c>
      <c r="P57" s="27">
        <v>0</v>
      </c>
    </row>
    <row r="58" spans="1:16" s="30" customFormat="1" ht="23.25" customHeight="1" x14ac:dyDescent="0.35">
      <c r="A58" s="21">
        <v>44070</v>
      </c>
      <c r="B58" s="22"/>
      <c r="C58" s="23" t="s">
        <v>21</v>
      </c>
      <c r="D58" s="23" t="s">
        <v>36</v>
      </c>
      <c r="E58" s="23" t="s">
        <v>58</v>
      </c>
      <c r="F58" s="24">
        <v>10</v>
      </c>
      <c r="G58" s="25">
        <v>44080</v>
      </c>
      <c r="H58" s="26">
        <v>0</v>
      </c>
      <c r="I58" s="26">
        <v>0</v>
      </c>
      <c r="J58" s="27">
        <v>0</v>
      </c>
      <c r="K58" s="28">
        <v>2741</v>
      </c>
      <c r="L58" s="26">
        <v>4</v>
      </c>
      <c r="M58" s="29">
        <f t="shared" si="0"/>
        <v>1.4593214155417731E-3</v>
      </c>
      <c r="N58" s="28">
        <v>0</v>
      </c>
      <c r="O58" s="26">
        <v>0</v>
      </c>
      <c r="P58" s="27">
        <v>0</v>
      </c>
    </row>
    <row r="59" spans="1:16" s="30" customFormat="1" ht="23.25" customHeight="1" x14ac:dyDescent="0.35">
      <c r="A59" s="21">
        <v>44073</v>
      </c>
      <c r="B59" s="22"/>
      <c r="C59" s="23" t="s">
        <v>17</v>
      </c>
      <c r="D59" s="23" t="s">
        <v>32</v>
      </c>
      <c r="E59" s="23" t="s">
        <v>40</v>
      </c>
      <c r="F59" s="24">
        <v>6</v>
      </c>
      <c r="G59" s="25">
        <v>44079</v>
      </c>
      <c r="H59" s="26">
        <v>750</v>
      </c>
      <c r="I59" s="26">
        <v>0</v>
      </c>
      <c r="J59" s="27">
        <v>0</v>
      </c>
      <c r="K59" s="28">
        <v>2735</v>
      </c>
      <c r="L59" s="26">
        <v>2</v>
      </c>
      <c r="M59" s="29">
        <f t="shared" si="0"/>
        <v>7.3126142595978066E-4</v>
      </c>
      <c r="N59" s="28">
        <v>0</v>
      </c>
      <c r="O59" s="26">
        <v>0</v>
      </c>
      <c r="P59" s="27">
        <v>0</v>
      </c>
    </row>
    <row r="60" spans="1:16" s="30" customFormat="1" ht="23.25" customHeight="1" x14ac:dyDescent="0.35">
      <c r="A60" s="21">
        <v>44072</v>
      </c>
      <c r="B60" s="22"/>
      <c r="C60" s="23" t="s">
        <v>19</v>
      </c>
      <c r="D60" s="23" t="s">
        <v>32</v>
      </c>
      <c r="E60" s="23" t="s">
        <v>44</v>
      </c>
      <c r="F60" s="24">
        <v>9</v>
      </c>
      <c r="G60" s="25">
        <v>44081</v>
      </c>
      <c r="H60" s="26">
        <v>395</v>
      </c>
      <c r="I60" s="26">
        <v>0</v>
      </c>
      <c r="J60" s="27">
        <v>0</v>
      </c>
      <c r="K60" s="28">
        <v>1367</v>
      </c>
      <c r="L60" s="26">
        <v>5</v>
      </c>
      <c r="M60" s="29">
        <f t="shared" si="0"/>
        <v>3.6576444769568397E-3</v>
      </c>
      <c r="N60" s="28">
        <v>0</v>
      </c>
      <c r="O60" s="26">
        <v>0</v>
      </c>
      <c r="P60" s="27">
        <v>0</v>
      </c>
    </row>
    <row r="61" spans="1:16" s="30" customFormat="1" ht="23.25" customHeight="1" x14ac:dyDescent="0.35">
      <c r="A61" s="21">
        <v>44073</v>
      </c>
      <c r="B61" s="31"/>
      <c r="C61" s="23" t="s">
        <v>26</v>
      </c>
      <c r="D61" s="23" t="s">
        <v>32</v>
      </c>
      <c r="E61" s="23" t="s">
        <v>51</v>
      </c>
      <c r="F61" s="24">
        <v>8</v>
      </c>
      <c r="G61" s="25">
        <v>44081</v>
      </c>
      <c r="H61" s="26">
        <v>0</v>
      </c>
      <c r="I61" s="26">
        <v>0</v>
      </c>
      <c r="J61" s="27">
        <v>0</v>
      </c>
      <c r="K61" s="28">
        <v>3216</v>
      </c>
      <c r="L61" s="26">
        <v>0</v>
      </c>
      <c r="M61" s="29">
        <f t="shared" si="0"/>
        <v>0</v>
      </c>
      <c r="N61" s="28">
        <v>0</v>
      </c>
      <c r="O61" s="26">
        <v>0</v>
      </c>
      <c r="P61" s="27">
        <v>0</v>
      </c>
    </row>
    <row r="62" spans="1:16" s="30" customFormat="1" ht="23.25" customHeight="1" x14ac:dyDescent="0.35">
      <c r="A62" s="21">
        <v>44062</v>
      </c>
      <c r="B62" s="22"/>
      <c r="C62" s="23" t="s">
        <v>17</v>
      </c>
      <c r="D62" s="23" t="s">
        <v>34</v>
      </c>
      <c r="E62" s="23" t="s">
        <v>55</v>
      </c>
      <c r="F62" s="24">
        <v>20</v>
      </c>
      <c r="G62" s="25">
        <v>44082</v>
      </c>
      <c r="H62" s="26">
        <v>0</v>
      </c>
      <c r="I62" s="26">
        <v>0</v>
      </c>
      <c r="J62" s="27">
        <v>0</v>
      </c>
      <c r="K62" s="28">
        <v>3834</v>
      </c>
      <c r="L62" s="26">
        <v>7</v>
      </c>
      <c r="M62" s="29">
        <f t="shared" si="0"/>
        <v>1.8257694314032342E-3</v>
      </c>
      <c r="N62" s="28">
        <v>0</v>
      </c>
      <c r="O62" s="26">
        <v>0</v>
      </c>
      <c r="P62" s="27">
        <v>0</v>
      </c>
    </row>
    <row r="63" spans="1:16" s="30" customFormat="1" ht="23.25" customHeight="1" x14ac:dyDescent="0.35">
      <c r="A63" s="21">
        <v>44066</v>
      </c>
      <c r="B63" s="22"/>
      <c r="C63" s="23" t="s">
        <v>25</v>
      </c>
      <c r="D63" s="23" t="s">
        <v>34</v>
      </c>
      <c r="E63" s="23" t="s">
        <v>57</v>
      </c>
      <c r="F63" s="24">
        <v>21</v>
      </c>
      <c r="G63" s="25">
        <v>44087</v>
      </c>
      <c r="H63" s="26">
        <v>0</v>
      </c>
      <c r="I63" s="26">
        <v>0</v>
      </c>
      <c r="J63" s="27">
        <v>0</v>
      </c>
      <c r="K63" s="28">
        <v>5370</v>
      </c>
      <c r="L63" s="26">
        <v>18</v>
      </c>
      <c r="M63" s="29">
        <f t="shared" si="0"/>
        <v>3.3519553072625698E-3</v>
      </c>
      <c r="N63" s="28">
        <v>0</v>
      </c>
      <c r="O63" s="26">
        <v>0</v>
      </c>
      <c r="P63" s="27">
        <v>0</v>
      </c>
    </row>
    <row r="64" spans="1:16" s="30" customFormat="1" ht="23.25" customHeight="1" x14ac:dyDescent="0.35">
      <c r="A64" s="21">
        <v>44073</v>
      </c>
      <c r="B64" s="22"/>
      <c r="C64" s="23" t="s">
        <v>22</v>
      </c>
      <c r="D64" s="23" t="s">
        <v>33</v>
      </c>
      <c r="E64" s="23" t="s">
        <v>87</v>
      </c>
      <c r="F64" s="24">
        <v>11</v>
      </c>
      <c r="G64" s="25">
        <v>44084</v>
      </c>
      <c r="H64" s="26">
        <v>0</v>
      </c>
      <c r="I64" s="26">
        <v>0</v>
      </c>
      <c r="J64" s="27">
        <v>0</v>
      </c>
      <c r="K64" s="28">
        <v>2618</v>
      </c>
      <c r="L64" s="26">
        <v>4</v>
      </c>
      <c r="M64" s="29">
        <f t="shared" si="0"/>
        <v>1.5278838808250573E-3</v>
      </c>
      <c r="N64" s="28">
        <v>0</v>
      </c>
      <c r="O64" s="26">
        <v>0</v>
      </c>
      <c r="P64" s="27">
        <v>0</v>
      </c>
    </row>
    <row r="65" spans="1:16" s="30" customFormat="1" ht="23.25" customHeight="1" x14ac:dyDescent="0.35">
      <c r="A65" s="21">
        <v>44074</v>
      </c>
      <c r="B65" s="22"/>
      <c r="C65" s="23" t="s">
        <v>23</v>
      </c>
      <c r="D65" s="23" t="s">
        <v>32</v>
      </c>
      <c r="E65" s="23" t="s">
        <v>91</v>
      </c>
      <c r="F65" s="24">
        <v>11</v>
      </c>
      <c r="G65" s="25">
        <v>44085</v>
      </c>
      <c r="H65" s="26">
        <v>0</v>
      </c>
      <c r="I65" s="26">
        <v>0</v>
      </c>
      <c r="J65" s="27">
        <v>0</v>
      </c>
      <c r="K65" s="28">
        <v>1996</v>
      </c>
      <c r="L65" s="26">
        <v>0</v>
      </c>
      <c r="M65" s="29">
        <f t="shared" si="0"/>
        <v>0</v>
      </c>
      <c r="N65" s="28">
        <v>0</v>
      </c>
      <c r="O65" s="26">
        <v>0</v>
      </c>
      <c r="P65" s="27">
        <v>0</v>
      </c>
    </row>
    <row r="66" spans="1:16" s="30" customFormat="1" ht="23.25" customHeight="1" x14ac:dyDescent="0.35">
      <c r="A66" s="21">
        <v>44075</v>
      </c>
      <c r="B66" s="22"/>
      <c r="C66" s="23" t="s">
        <v>69</v>
      </c>
      <c r="D66" s="23" t="s">
        <v>33</v>
      </c>
      <c r="E66" s="23" t="s">
        <v>87</v>
      </c>
      <c r="F66" s="24">
        <v>11</v>
      </c>
      <c r="G66" s="25">
        <v>44086</v>
      </c>
      <c r="H66" s="26">
        <v>0</v>
      </c>
      <c r="I66" s="26">
        <v>0</v>
      </c>
      <c r="J66" s="27">
        <v>0</v>
      </c>
      <c r="K66" s="28">
        <v>2446</v>
      </c>
      <c r="L66" s="26">
        <v>1</v>
      </c>
      <c r="M66" s="29">
        <f t="shared" si="0"/>
        <v>4.0883074407195422E-4</v>
      </c>
      <c r="N66" s="28">
        <v>0</v>
      </c>
      <c r="O66" s="26">
        <v>0</v>
      </c>
      <c r="P66" s="27">
        <v>0</v>
      </c>
    </row>
    <row r="67" spans="1:16" s="30" customFormat="1" ht="23.25" customHeight="1" x14ac:dyDescent="0.35">
      <c r="A67" s="21">
        <v>44078</v>
      </c>
      <c r="B67" s="22"/>
      <c r="C67" s="23" t="s">
        <v>24</v>
      </c>
      <c r="D67" s="23" t="s">
        <v>32</v>
      </c>
      <c r="E67" s="23" t="s">
        <v>51</v>
      </c>
      <c r="F67" s="24">
        <v>9</v>
      </c>
      <c r="G67" s="25">
        <v>44087</v>
      </c>
      <c r="H67" s="26">
        <v>0</v>
      </c>
      <c r="I67" s="26">
        <v>0</v>
      </c>
      <c r="J67" s="27">
        <v>0</v>
      </c>
      <c r="K67" s="28">
        <v>2690</v>
      </c>
      <c r="L67" s="26">
        <v>0</v>
      </c>
      <c r="M67" s="29">
        <f t="shared" si="0"/>
        <v>0</v>
      </c>
      <c r="N67" s="28">
        <v>0</v>
      </c>
      <c r="O67" s="26">
        <v>0</v>
      </c>
      <c r="P67" s="27">
        <v>0</v>
      </c>
    </row>
    <row r="68" spans="1:16" s="30" customFormat="1" ht="23.25" customHeight="1" x14ac:dyDescent="0.35">
      <c r="A68" s="21">
        <v>44079</v>
      </c>
      <c r="B68" s="22"/>
      <c r="C68" s="23" t="s">
        <v>23</v>
      </c>
      <c r="D68" s="23" t="s">
        <v>32</v>
      </c>
      <c r="E68" s="23" t="s">
        <v>87</v>
      </c>
      <c r="F68" s="24">
        <v>10</v>
      </c>
      <c r="G68" s="25">
        <v>44089</v>
      </c>
      <c r="H68" s="26">
        <v>0</v>
      </c>
      <c r="I68" s="26">
        <v>0</v>
      </c>
      <c r="J68" s="27">
        <v>0</v>
      </c>
      <c r="K68" s="28">
        <v>2739</v>
      </c>
      <c r="L68" s="26">
        <v>10</v>
      </c>
      <c r="M68" s="29">
        <f t="shared" si="0"/>
        <v>3.6509675063891934E-3</v>
      </c>
      <c r="N68" s="28">
        <v>0</v>
      </c>
      <c r="O68" s="26">
        <v>0</v>
      </c>
      <c r="P68" s="27">
        <v>0</v>
      </c>
    </row>
    <row r="69" spans="1:16" s="30" customFormat="1" ht="23.25" customHeight="1" x14ac:dyDescent="0.35">
      <c r="A69" s="21">
        <v>44084</v>
      </c>
      <c r="B69" s="31"/>
      <c r="C69" s="23" t="s">
        <v>17</v>
      </c>
      <c r="D69" s="23" t="s">
        <v>32</v>
      </c>
      <c r="E69" s="23" t="s">
        <v>40</v>
      </c>
      <c r="F69" s="24">
        <v>6</v>
      </c>
      <c r="G69" s="25">
        <v>44090</v>
      </c>
      <c r="H69" s="26">
        <v>586</v>
      </c>
      <c r="I69" s="26">
        <v>0</v>
      </c>
      <c r="J69" s="27">
        <v>0</v>
      </c>
      <c r="K69" s="28">
        <v>3311</v>
      </c>
      <c r="L69" s="26">
        <v>4</v>
      </c>
      <c r="M69" s="29">
        <f t="shared" si="0"/>
        <v>1.2080942313500453E-3</v>
      </c>
      <c r="N69" s="28">
        <v>0</v>
      </c>
      <c r="O69" s="26">
        <v>0</v>
      </c>
      <c r="P69" s="27">
        <v>0</v>
      </c>
    </row>
    <row r="70" spans="1:16" s="30" customFormat="1" ht="23.25" customHeight="1" x14ac:dyDescent="0.35">
      <c r="A70" s="21">
        <v>44088</v>
      </c>
      <c r="B70" s="22"/>
      <c r="C70" s="23" t="s">
        <v>76</v>
      </c>
      <c r="D70" s="23" t="s">
        <v>36</v>
      </c>
      <c r="E70" s="23" t="s">
        <v>40</v>
      </c>
      <c r="F70" s="24">
        <v>6</v>
      </c>
      <c r="G70" s="25">
        <v>44094</v>
      </c>
      <c r="H70" s="26">
        <v>0</v>
      </c>
      <c r="I70" s="26">
        <v>0</v>
      </c>
      <c r="J70" s="27">
        <v>0</v>
      </c>
      <c r="K70" s="28">
        <v>3269</v>
      </c>
      <c r="L70" s="26">
        <v>0</v>
      </c>
      <c r="M70" s="29">
        <f t="shared" si="0"/>
        <v>0</v>
      </c>
      <c r="N70" s="28">
        <v>0</v>
      </c>
      <c r="O70" s="26">
        <v>0</v>
      </c>
      <c r="P70" s="27">
        <v>0</v>
      </c>
    </row>
    <row r="71" spans="1:16" s="30" customFormat="1" ht="23.25" customHeight="1" x14ac:dyDescent="0.35">
      <c r="A71" s="21">
        <v>44079</v>
      </c>
      <c r="B71" s="22"/>
      <c r="C71" s="23" t="s">
        <v>77</v>
      </c>
      <c r="D71" s="23" t="s">
        <v>33</v>
      </c>
      <c r="E71" s="23" t="s">
        <v>59</v>
      </c>
      <c r="F71" s="24">
        <v>14</v>
      </c>
      <c r="G71" s="25">
        <v>44093</v>
      </c>
      <c r="H71" s="26">
        <v>0</v>
      </c>
      <c r="I71" s="26">
        <v>0</v>
      </c>
      <c r="J71" s="27">
        <v>0</v>
      </c>
      <c r="K71" s="28">
        <v>19500</v>
      </c>
      <c r="L71" s="26">
        <v>20</v>
      </c>
      <c r="M71" s="29">
        <f t="shared" si="0"/>
        <v>1.0256410256410256E-3</v>
      </c>
      <c r="N71" s="28">
        <v>0</v>
      </c>
      <c r="O71" s="26">
        <v>0</v>
      </c>
      <c r="P71" s="27">
        <v>0</v>
      </c>
    </row>
    <row r="72" spans="1:16" s="30" customFormat="1" ht="23.25" customHeight="1" x14ac:dyDescent="0.35">
      <c r="A72" s="21">
        <v>44083</v>
      </c>
      <c r="B72" s="22"/>
      <c r="C72" s="23" t="s">
        <v>71</v>
      </c>
      <c r="D72" s="23" t="s">
        <v>32</v>
      </c>
      <c r="E72" s="23" t="s">
        <v>51</v>
      </c>
      <c r="F72" s="24">
        <v>8</v>
      </c>
      <c r="G72" s="25">
        <v>44091</v>
      </c>
      <c r="H72" s="26">
        <v>0</v>
      </c>
      <c r="I72" s="26">
        <v>0</v>
      </c>
      <c r="J72" s="27">
        <v>0</v>
      </c>
      <c r="K72" s="28">
        <v>1957</v>
      </c>
      <c r="L72" s="26">
        <v>5</v>
      </c>
      <c r="M72" s="29">
        <f t="shared" si="0"/>
        <v>2.5549310168625446E-3</v>
      </c>
      <c r="N72" s="28">
        <v>0</v>
      </c>
      <c r="O72" s="26">
        <v>0</v>
      </c>
      <c r="P72" s="27">
        <v>0</v>
      </c>
    </row>
    <row r="73" spans="1:16" s="30" customFormat="1" ht="23.25" customHeight="1" x14ac:dyDescent="0.35">
      <c r="A73" s="21">
        <v>44087</v>
      </c>
      <c r="B73" s="22"/>
      <c r="C73" s="23" t="s">
        <v>19</v>
      </c>
      <c r="D73" s="23" t="s">
        <v>33</v>
      </c>
      <c r="E73" s="23" t="s">
        <v>49</v>
      </c>
      <c r="F73" s="24">
        <v>11</v>
      </c>
      <c r="G73" s="25">
        <v>44098</v>
      </c>
      <c r="H73" s="26">
        <v>0</v>
      </c>
      <c r="I73" s="26">
        <v>0</v>
      </c>
      <c r="J73" s="27">
        <v>0</v>
      </c>
      <c r="K73" s="28">
        <v>2404</v>
      </c>
      <c r="L73" s="26">
        <v>1</v>
      </c>
      <c r="M73" s="29">
        <f t="shared" si="0"/>
        <v>4.1597337770382697E-4</v>
      </c>
      <c r="N73" s="28">
        <v>0</v>
      </c>
      <c r="O73" s="26">
        <v>0</v>
      </c>
      <c r="P73" s="27">
        <v>0</v>
      </c>
    </row>
    <row r="74" spans="1:16" s="30" customFormat="1" ht="23.25" customHeight="1" x14ac:dyDescent="0.35">
      <c r="A74" s="21">
        <v>44090</v>
      </c>
      <c r="B74" s="22"/>
      <c r="C74" s="23" t="s">
        <v>69</v>
      </c>
      <c r="D74" s="23" t="s">
        <v>37</v>
      </c>
      <c r="E74" s="23" t="s">
        <v>51</v>
      </c>
      <c r="F74" s="24">
        <v>6</v>
      </c>
      <c r="G74" s="25">
        <v>44096</v>
      </c>
      <c r="H74" s="26">
        <v>0</v>
      </c>
      <c r="I74" s="26">
        <v>0</v>
      </c>
      <c r="J74" s="27">
        <v>0</v>
      </c>
      <c r="K74" s="28">
        <v>2757</v>
      </c>
      <c r="L74" s="26">
        <v>0</v>
      </c>
      <c r="M74" s="29">
        <f t="shared" si="0"/>
        <v>0</v>
      </c>
      <c r="N74" s="28">
        <v>0</v>
      </c>
      <c r="O74" s="26">
        <v>0</v>
      </c>
      <c r="P74" s="27">
        <v>0</v>
      </c>
    </row>
    <row r="75" spans="1:16" s="30" customFormat="1" ht="23.25" customHeight="1" x14ac:dyDescent="0.35">
      <c r="A75" s="21">
        <v>44078</v>
      </c>
      <c r="B75" s="22"/>
      <c r="C75" s="23" t="s">
        <v>78</v>
      </c>
      <c r="D75" s="23" t="s">
        <v>34</v>
      </c>
      <c r="E75" s="23" t="s">
        <v>55</v>
      </c>
      <c r="F75" s="24">
        <v>18</v>
      </c>
      <c r="G75" s="25">
        <v>44096</v>
      </c>
      <c r="H75" s="26">
        <v>0</v>
      </c>
      <c r="I75" s="26">
        <v>0</v>
      </c>
      <c r="J75" s="27">
        <v>0</v>
      </c>
      <c r="K75" s="28">
        <v>4000</v>
      </c>
      <c r="L75" s="26">
        <v>11</v>
      </c>
      <c r="M75" s="29">
        <f t="shared" si="0"/>
        <v>2.7499999999999998E-3</v>
      </c>
      <c r="N75" s="28">
        <v>0</v>
      </c>
      <c r="O75" s="26">
        <v>0</v>
      </c>
      <c r="P75" s="27">
        <v>0</v>
      </c>
    </row>
    <row r="76" spans="1:16" s="30" customFormat="1" ht="23.25" customHeight="1" x14ac:dyDescent="0.35">
      <c r="A76" s="21">
        <v>44090</v>
      </c>
      <c r="B76" s="22"/>
      <c r="C76" s="23" t="s">
        <v>72</v>
      </c>
      <c r="D76" s="23" t="s">
        <v>35</v>
      </c>
      <c r="E76" s="23" t="s">
        <v>54</v>
      </c>
      <c r="F76" s="24">
        <v>13</v>
      </c>
      <c r="G76" s="25">
        <v>44103</v>
      </c>
      <c r="H76" s="26">
        <v>0</v>
      </c>
      <c r="I76" s="26">
        <v>0</v>
      </c>
      <c r="J76" s="27">
        <v>0</v>
      </c>
      <c r="K76" s="28">
        <v>1310</v>
      </c>
      <c r="L76" s="26">
        <v>0</v>
      </c>
      <c r="M76" s="29">
        <f t="shared" si="0"/>
        <v>0</v>
      </c>
      <c r="N76" s="28">
        <v>0</v>
      </c>
      <c r="O76" s="26">
        <v>0</v>
      </c>
      <c r="P76" s="27">
        <v>0</v>
      </c>
    </row>
    <row r="77" spans="1:16" s="30" customFormat="1" ht="23.25" customHeight="1" x14ac:dyDescent="0.35">
      <c r="A77" s="21">
        <v>44091</v>
      </c>
      <c r="B77" s="22"/>
      <c r="C77" s="23" t="s">
        <v>70</v>
      </c>
      <c r="D77" s="23" t="s">
        <v>31</v>
      </c>
      <c r="E77" s="23" t="s">
        <v>92</v>
      </c>
      <c r="F77" s="24">
        <v>18</v>
      </c>
      <c r="G77" s="25">
        <v>44109</v>
      </c>
      <c r="H77" s="26">
        <v>0</v>
      </c>
      <c r="I77" s="26">
        <v>0</v>
      </c>
      <c r="J77" s="27">
        <v>0</v>
      </c>
      <c r="K77" s="28">
        <v>359</v>
      </c>
      <c r="L77" s="26">
        <v>0</v>
      </c>
      <c r="M77" s="29">
        <f t="shared" si="0"/>
        <v>0</v>
      </c>
      <c r="N77" s="28">
        <v>50345</v>
      </c>
      <c r="O77" s="26">
        <v>124</v>
      </c>
      <c r="P77" s="27">
        <v>2.4599999999999999E-3</v>
      </c>
    </row>
    <row r="78" spans="1:16" s="30" customFormat="1" ht="23.25" customHeight="1" x14ac:dyDescent="0.35">
      <c r="A78" s="21">
        <v>44094</v>
      </c>
      <c r="B78" s="22"/>
      <c r="C78" s="23" t="s">
        <v>17</v>
      </c>
      <c r="D78" s="23" t="s">
        <v>34</v>
      </c>
      <c r="E78" s="23" t="s">
        <v>57</v>
      </c>
      <c r="F78" s="24">
        <v>21</v>
      </c>
      <c r="G78" s="25">
        <v>44115</v>
      </c>
      <c r="H78" s="26">
        <v>0</v>
      </c>
      <c r="I78" s="26">
        <v>0</v>
      </c>
      <c r="J78" s="27">
        <v>0</v>
      </c>
      <c r="K78" s="28">
        <v>5673</v>
      </c>
      <c r="L78" s="26">
        <v>12</v>
      </c>
      <c r="M78" s="29">
        <f t="shared" si="0"/>
        <v>2.1152829190904283E-3</v>
      </c>
      <c r="N78" s="28">
        <v>0</v>
      </c>
      <c r="O78" s="26">
        <v>0</v>
      </c>
      <c r="P78" s="27">
        <v>0</v>
      </c>
    </row>
    <row r="79" spans="1:16" s="30" customFormat="1" ht="23.25" customHeight="1" x14ac:dyDescent="0.35">
      <c r="A79" s="21">
        <v>44095</v>
      </c>
      <c r="B79" s="22"/>
      <c r="C79" s="23" t="s">
        <v>18</v>
      </c>
      <c r="D79" s="23" t="s">
        <v>30</v>
      </c>
      <c r="E79" s="23" t="s">
        <v>93</v>
      </c>
      <c r="F79" s="24">
        <v>19</v>
      </c>
      <c r="G79" s="25">
        <v>44114</v>
      </c>
      <c r="H79" s="26">
        <v>0</v>
      </c>
      <c r="I79" s="26">
        <v>0</v>
      </c>
      <c r="J79" s="27">
        <v>0</v>
      </c>
      <c r="K79" s="28">
        <v>3378</v>
      </c>
      <c r="L79" s="26">
        <v>2</v>
      </c>
      <c r="M79" s="29">
        <f t="shared" si="0"/>
        <v>5.9206631142687976E-4</v>
      </c>
      <c r="N79" s="28">
        <v>0</v>
      </c>
      <c r="O79" s="26">
        <v>0</v>
      </c>
      <c r="P79" s="27">
        <v>0</v>
      </c>
    </row>
    <row r="80" spans="1:16" s="30" customFormat="1" ht="23.25" customHeight="1" x14ac:dyDescent="0.35">
      <c r="A80" s="21">
        <v>44095</v>
      </c>
      <c r="B80" s="22"/>
      <c r="C80" s="23" t="s">
        <v>24</v>
      </c>
      <c r="D80" s="23" t="s">
        <v>33</v>
      </c>
      <c r="E80" s="23" t="s">
        <v>42</v>
      </c>
      <c r="F80" s="24">
        <v>11</v>
      </c>
      <c r="G80" s="25">
        <v>44106</v>
      </c>
      <c r="H80" s="26">
        <v>0</v>
      </c>
      <c r="I80" s="26">
        <v>0</v>
      </c>
      <c r="J80" s="27">
        <v>0</v>
      </c>
      <c r="K80" s="28">
        <v>2427</v>
      </c>
      <c r="L80" s="26">
        <v>2</v>
      </c>
      <c r="M80" s="29">
        <f t="shared" si="0"/>
        <v>8.2406262875978574E-4</v>
      </c>
      <c r="N80" s="28">
        <v>0</v>
      </c>
      <c r="O80" s="26">
        <v>0</v>
      </c>
      <c r="P80" s="27">
        <v>0</v>
      </c>
    </row>
    <row r="81" spans="1:16" s="30" customFormat="1" ht="23.25" customHeight="1" x14ac:dyDescent="0.35">
      <c r="A81" s="21">
        <v>44097</v>
      </c>
      <c r="B81" s="22"/>
      <c r="C81" s="23" t="s">
        <v>76</v>
      </c>
      <c r="D81" s="23" t="s">
        <v>36</v>
      </c>
      <c r="E81" s="24" t="s">
        <v>44</v>
      </c>
      <c r="F81" s="24">
        <v>9</v>
      </c>
      <c r="G81" s="25">
        <v>44106</v>
      </c>
      <c r="H81" s="26">
        <v>0</v>
      </c>
      <c r="I81" s="26">
        <v>0</v>
      </c>
      <c r="J81" s="27">
        <v>0</v>
      </c>
      <c r="K81" s="28">
        <v>2043</v>
      </c>
      <c r="L81" s="26">
        <v>8</v>
      </c>
      <c r="M81" s="29">
        <f t="shared" si="0"/>
        <v>3.9158100832109646E-3</v>
      </c>
      <c r="N81" s="28">
        <v>0</v>
      </c>
      <c r="O81" s="26">
        <v>0</v>
      </c>
      <c r="P81" s="27">
        <v>0</v>
      </c>
    </row>
    <row r="82" spans="1:16" s="30" customFormat="1" ht="23.25" customHeight="1" x14ac:dyDescent="0.35">
      <c r="A82" s="21">
        <v>44099</v>
      </c>
      <c r="B82" s="31"/>
      <c r="C82" s="23" t="s">
        <v>76</v>
      </c>
      <c r="D82" s="23" t="s">
        <v>36</v>
      </c>
      <c r="E82" s="23" t="s">
        <v>62</v>
      </c>
      <c r="F82" s="24">
        <v>8</v>
      </c>
      <c r="G82" s="25">
        <v>44107</v>
      </c>
      <c r="H82" s="26">
        <v>0</v>
      </c>
      <c r="I82" s="26">
        <v>0</v>
      </c>
      <c r="J82" s="27">
        <v>0</v>
      </c>
      <c r="K82" s="28">
        <v>3605</v>
      </c>
      <c r="L82" s="26">
        <v>1</v>
      </c>
      <c r="M82" s="29">
        <f t="shared" si="0"/>
        <v>2.7739251040221914E-4</v>
      </c>
      <c r="N82" s="28">
        <v>0</v>
      </c>
      <c r="O82" s="26">
        <v>0</v>
      </c>
      <c r="P82" s="27">
        <v>0</v>
      </c>
    </row>
    <row r="83" spans="1:16" s="30" customFormat="1" ht="23.25" customHeight="1" x14ac:dyDescent="0.35">
      <c r="A83" s="21">
        <v>44098</v>
      </c>
      <c r="B83" s="22"/>
      <c r="C83" s="23" t="s">
        <v>71</v>
      </c>
      <c r="D83" s="23" t="s">
        <v>32</v>
      </c>
      <c r="E83" s="23" t="s">
        <v>45</v>
      </c>
      <c r="F83" s="24">
        <v>8</v>
      </c>
      <c r="G83" s="25">
        <v>44106</v>
      </c>
      <c r="H83" s="26">
        <v>0</v>
      </c>
      <c r="I83" s="26">
        <v>0</v>
      </c>
      <c r="J83" s="27">
        <v>0</v>
      </c>
      <c r="K83" s="28">
        <v>1736</v>
      </c>
      <c r="L83" s="26">
        <v>0</v>
      </c>
      <c r="M83" s="29">
        <f t="shared" si="0"/>
        <v>0</v>
      </c>
      <c r="N83" s="28">
        <v>0</v>
      </c>
      <c r="O83" s="26">
        <v>0</v>
      </c>
      <c r="P83" s="27">
        <v>0</v>
      </c>
    </row>
    <row r="84" spans="1:16" s="30" customFormat="1" ht="23.25" customHeight="1" x14ac:dyDescent="0.35">
      <c r="A84" s="21">
        <v>44102</v>
      </c>
      <c r="B84" s="22"/>
      <c r="C84" s="23" t="s">
        <v>69</v>
      </c>
      <c r="D84" s="23" t="s">
        <v>37</v>
      </c>
      <c r="E84" s="23" t="s">
        <v>40</v>
      </c>
      <c r="F84" s="24">
        <v>6</v>
      </c>
      <c r="G84" s="25">
        <v>44108</v>
      </c>
      <c r="H84" s="26">
        <v>0</v>
      </c>
      <c r="I84" s="26">
        <v>0</v>
      </c>
      <c r="J84" s="27">
        <v>0</v>
      </c>
      <c r="K84" s="28">
        <v>2832</v>
      </c>
      <c r="L84" s="26">
        <v>0</v>
      </c>
      <c r="M84" s="29">
        <f t="shared" si="0"/>
        <v>0</v>
      </c>
      <c r="N84" s="28">
        <v>0</v>
      </c>
      <c r="O84" s="26">
        <v>0</v>
      </c>
      <c r="P84" s="27">
        <v>0</v>
      </c>
    </row>
    <row r="85" spans="1:16" s="30" customFormat="1" ht="23.25" customHeight="1" x14ac:dyDescent="0.35">
      <c r="A85" s="21">
        <v>44102</v>
      </c>
      <c r="B85" s="22"/>
      <c r="C85" s="23" t="s">
        <v>79</v>
      </c>
      <c r="D85" s="23" t="s">
        <v>32</v>
      </c>
      <c r="E85" s="23" t="s">
        <v>51</v>
      </c>
      <c r="F85" s="24">
        <v>7</v>
      </c>
      <c r="G85" s="25">
        <v>44109</v>
      </c>
      <c r="H85" s="26">
        <v>0</v>
      </c>
      <c r="I85" s="26">
        <v>0</v>
      </c>
      <c r="J85" s="27">
        <v>0</v>
      </c>
      <c r="K85" s="28">
        <v>1889</v>
      </c>
      <c r="L85" s="26">
        <v>0</v>
      </c>
      <c r="M85" s="29">
        <f t="shared" si="0"/>
        <v>0</v>
      </c>
      <c r="N85" s="28">
        <v>0</v>
      </c>
      <c r="O85" s="26">
        <v>0</v>
      </c>
      <c r="P85" s="27">
        <v>0</v>
      </c>
    </row>
    <row r="86" spans="1:16" s="30" customFormat="1" ht="23.25" customHeight="1" x14ac:dyDescent="0.35">
      <c r="A86" s="21">
        <v>44102</v>
      </c>
      <c r="B86" s="22"/>
      <c r="C86" s="23" t="s">
        <v>69</v>
      </c>
      <c r="D86" s="23" t="s">
        <v>33</v>
      </c>
      <c r="E86" s="23" t="s">
        <v>87</v>
      </c>
      <c r="F86" s="24">
        <v>13</v>
      </c>
      <c r="G86" s="25">
        <v>44115</v>
      </c>
      <c r="H86" s="26">
        <v>0</v>
      </c>
      <c r="I86" s="26">
        <v>0</v>
      </c>
      <c r="J86" s="27">
        <v>0</v>
      </c>
      <c r="K86" s="28">
        <v>2485</v>
      </c>
      <c r="L86" s="26">
        <v>3</v>
      </c>
      <c r="M86" s="29">
        <f t="shared" si="0"/>
        <v>1.2072434607645875E-3</v>
      </c>
      <c r="N86" s="28">
        <v>0</v>
      </c>
      <c r="O86" s="26">
        <v>0</v>
      </c>
      <c r="P86" s="27">
        <v>0</v>
      </c>
    </row>
    <row r="87" spans="1:16" s="30" customFormat="1" ht="23.25" customHeight="1" x14ac:dyDescent="0.35">
      <c r="A87" s="21">
        <v>44103</v>
      </c>
      <c r="B87" s="22"/>
      <c r="C87" s="23" t="s">
        <v>76</v>
      </c>
      <c r="D87" s="23" t="s">
        <v>36</v>
      </c>
      <c r="E87" s="23" t="s">
        <v>53</v>
      </c>
      <c r="F87" s="24">
        <v>9</v>
      </c>
      <c r="G87" s="25">
        <v>44112</v>
      </c>
      <c r="H87" s="26">
        <v>0</v>
      </c>
      <c r="I87" s="26">
        <v>0</v>
      </c>
      <c r="J87" s="27">
        <v>0</v>
      </c>
      <c r="K87" s="28">
        <v>2601</v>
      </c>
      <c r="L87" s="26">
        <v>6</v>
      </c>
      <c r="M87" s="29">
        <f t="shared" si="0"/>
        <v>2.306805074971165E-3</v>
      </c>
      <c r="N87" s="28">
        <v>0</v>
      </c>
      <c r="O87" s="26">
        <v>0</v>
      </c>
      <c r="P87" s="27">
        <v>0</v>
      </c>
    </row>
    <row r="88" spans="1:16" s="30" customFormat="1" ht="23.25" customHeight="1" x14ac:dyDescent="0.35">
      <c r="A88" s="21">
        <v>44108</v>
      </c>
      <c r="B88" s="22"/>
      <c r="C88" s="23" t="s">
        <v>76</v>
      </c>
      <c r="D88" s="23" t="s">
        <v>36</v>
      </c>
      <c r="E88" s="23" t="s">
        <v>40</v>
      </c>
      <c r="F88" s="24">
        <v>6</v>
      </c>
      <c r="G88" s="25">
        <v>44114</v>
      </c>
      <c r="H88" s="26">
        <v>0</v>
      </c>
      <c r="I88" s="26">
        <v>0</v>
      </c>
      <c r="J88" s="27">
        <v>0</v>
      </c>
      <c r="K88" s="28">
        <v>3559</v>
      </c>
      <c r="L88" s="26">
        <v>2</v>
      </c>
      <c r="M88" s="29">
        <f t="shared" si="0"/>
        <v>5.6195560550716497E-4</v>
      </c>
      <c r="N88" s="28">
        <v>0</v>
      </c>
      <c r="O88" s="26">
        <v>0</v>
      </c>
      <c r="P88" s="27">
        <v>0</v>
      </c>
    </row>
    <row r="89" spans="1:16" s="30" customFormat="1" ht="23.25" customHeight="1" x14ac:dyDescent="0.35">
      <c r="A89" s="21">
        <v>44094</v>
      </c>
      <c r="B89" s="22"/>
      <c r="C89" s="23" t="s">
        <v>24</v>
      </c>
      <c r="D89" s="23" t="s">
        <v>32</v>
      </c>
      <c r="E89" s="23" t="s">
        <v>51</v>
      </c>
      <c r="F89" s="24">
        <v>9</v>
      </c>
      <c r="G89" s="25">
        <v>44103</v>
      </c>
      <c r="H89" s="26">
        <v>0</v>
      </c>
      <c r="I89" s="26">
        <v>0</v>
      </c>
      <c r="J89" s="27">
        <v>0</v>
      </c>
      <c r="K89" s="28">
        <v>2644</v>
      </c>
      <c r="L89" s="26">
        <v>2</v>
      </c>
      <c r="M89" s="29">
        <f t="shared" si="0"/>
        <v>7.5642965204236008E-4</v>
      </c>
      <c r="N89" s="28">
        <v>0</v>
      </c>
      <c r="O89" s="26">
        <v>0</v>
      </c>
      <c r="P89" s="27">
        <v>0</v>
      </c>
    </row>
    <row r="90" spans="1:16" s="30" customFormat="1" ht="23.25" customHeight="1" x14ac:dyDescent="0.35">
      <c r="A90" s="21">
        <v>44107</v>
      </c>
      <c r="B90" s="22"/>
      <c r="C90" s="23" t="s">
        <v>24</v>
      </c>
      <c r="D90" s="23" t="s">
        <v>33</v>
      </c>
      <c r="E90" s="23" t="s">
        <v>42</v>
      </c>
      <c r="F90" s="24">
        <v>12</v>
      </c>
      <c r="G90" s="25">
        <v>44119</v>
      </c>
      <c r="H90" s="26">
        <v>0</v>
      </c>
      <c r="I90" s="26">
        <v>0</v>
      </c>
      <c r="J90" s="27">
        <v>0</v>
      </c>
      <c r="K90" s="28">
        <v>3507</v>
      </c>
      <c r="L90" s="26">
        <v>2</v>
      </c>
      <c r="M90" s="29">
        <f t="shared" si="0"/>
        <v>5.7028799543769608E-4</v>
      </c>
      <c r="N90" s="28">
        <v>0</v>
      </c>
      <c r="O90" s="26">
        <v>0</v>
      </c>
      <c r="P90" s="27">
        <v>0</v>
      </c>
    </row>
    <row r="91" spans="1:16" s="30" customFormat="1" ht="23.25" customHeight="1" x14ac:dyDescent="0.35">
      <c r="A91" s="21">
        <v>44106</v>
      </c>
      <c r="B91" s="22"/>
      <c r="C91" s="23" t="s">
        <v>28</v>
      </c>
      <c r="D91" s="23" t="s">
        <v>31</v>
      </c>
      <c r="E91" s="23" t="s">
        <v>47</v>
      </c>
      <c r="F91" s="24">
        <v>19</v>
      </c>
      <c r="G91" s="25">
        <v>44125</v>
      </c>
      <c r="H91" s="26">
        <v>0</v>
      </c>
      <c r="I91" s="26">
        <v>0</v>
      </c>
      <c r="J91" s="27">
        <v>0</v>
      </c>
      <c r="K91" s="28">
        <v>5574</v>
      </c>
      <c r="L91" s="26">
        <v>3</v>
      </c>
      <c r="M91" s="29">
        <f t="shared" si="0"/>
        <v>5.3821313240043052E-4</v>
      </c>
      <c r="N91" s="28">
        <v>0</v>
      </c>
      <c r="O91" s="26">
        <v>0</v>
      </c>
      <c r="P91" s="27">
        <v>0</v>
      </c>
    </row>
    <row r="92" spans="1:16" s="30" customFormat="1" ht="23.25" customHeight="1" x14ac:dyDescent="0.35">
      <c r="A92" s="21">
        <v>44107</v>
      </c>
      <c r="B92" s="22"/>
      <c r="C92" s="23" t="s">
        <v>23</v>
      </c>
      <c r="D92" s="23" t="s">
        <v>34</v>
      </c>
      <c r="E92" s="23" t="s">
        <v>61</v>
      </c>
      <c r="F92" s="24">
        <v>18</v>
      </c>
      <c r="G92" s="25">
        <v>44125</v>
      </c>
      <c r="H92" s="26">
        <v>0</v>
      </c>
      <c r="I92" s="26">
        <v>0</v>
      </c>
      <c r="J92" s="27">
        <v>0</v>
      </c>
      <c r="K92" s="28">
        <v>6260</v>
      </c>
      <c r="L92" s="26">
        <v>12</v>
      </c>
      <c r="M92" s="29">
        <f t="shared" si="0"/>
        <v>1.9169329073482429E-3</v>
      </c>
      <c r="N92" s="28">
        <v>0</v>
      </c>
      <c r="O92" s="26">
        <v>0</v>
      </c>
      <c r="P92" s="27">
        <v>0</v>
      </c>
    </row>
    <row r="93" spans="1:16" s="30" customFormat="1" ht="23.25" customHeight="1" x14ac:dyDescent="0.35">
      <c r="A93" s="21">
        <v>44108</v>
      </c>
      <c r="B93" s="22"/>
      <c r="C93" s="23" t="s">
        <v>80</v>
      </c>
      <c r="D93" s="23" t="s">
        <v>94</v>
      </c>
      <c r="E93" s="23" t="s">
        <v>59</v>
      </c>
      <c r="F93" s="24">
        <v>12</v>
      </c>
      <c r="G93" s="25">
        <v>44120</v>
      </c>
      <c r="H93" s="26">
        <v>0</v>
      </c>
      <c r="I93" s="26">
        <v>0</v>
      </c>
      <c r="J93" s="27">
        <v>0</v>
      </c>
      <c r="K93" s="28">
        <v>9987</v>
      </c>
      <c r="L93" s="26">
        <v>4</v>
      </c>
      <c r="M93" s="29">
        <f t="shared" si="0"/>
        <v>4.0052067687994393E-4</v>
      </c>
      <c r="N93" s="28">
        <v>0</v>
      </c>
      <c r="O93" s="26">
        <v>0</v>
      </c>
      <c r="P93" s="27">
        <v>0</v>
      </c>
    </row>
    <row r="94" spans="1:16" s="30" customFormat="1" ht="23.25" customHeight="1" x14ac:dyDescent="0.35">
      <c r="A94" s="21">
        <v>44111</v>
      </c>
      <c r="B94" s="22"/>
      <c r="C94" s="23" t="s">
        <v>24</v>
      </c>
      <c r="D94" s="23" t="s">
        <v>32</v>
      </c>
      <c r="E94" s="23" t="s">
        <v>51</v>
      </c>
      <c r="F94" s="24">
        <v>8</v>
      </c>
      <c r="G94" s="25">
        <v>44119</v>
      </c>
      <c r="H94" s="26">
        <v>0</v>
      </c>
      <c r="I94" s="26">
        <v>0</v>
      </c>
      <c r="J94" s="27">
        <v>0</v>
      </c>
      <c r="K94" s="28">
        <v>2781</v>
      </c>
      <c r="L94" s="26">
        <v>1</v>
      </c>
      <c r="M94" s="29">
        <f t="shared" si="0"/>
        <v>3.595828838547285E-4</v>
      </c>
      <c r="N94" s="28">
        <v>0</v>
      </c>
      <c r="O94" s="26">
        <v>0</v>
      </c>
      <c r="P94" s="27">
        <v>0</v>
      </c>
    </row>
    <row r="95" spans="1:16" s="30" customFormat="1" ht="23.25" customHeight="1" x14ac:dyDescent="0.35">
      <c r="A95" s="21">
        <v>44114</v>
      </c>
      <c r="B95" s="22"/>
      <c r="C95" s="23" t="s">
        <v>76</v>
      </c>
      <c r="D95" s="23" t="s">
        <v>36</v>
      </c>
      <c r="E95" s="23" t="s">
        <v>40</v>
      </c>
      <c r="F95" s="24">
        <v>5</v>
      </c>
      <c r="G95" s="25">
        <v>44119</v>
      </c>
      <c r="H95" s="26">
        <v>0</v>
      </c>
      <c r="I95" s="26">
        <v>0</v>
      </c>
      <c r="J95" s="27">
        <v>0</v>
      </c>
      <c r="K95" s="28">
        <v>2802</v>
      </c>
      <c r="L95" s="26">
        <v>0</v>
      </c>
      <c r="M95" s="29">
        <f t="shared" si="0"/>
        <v>0</v>
      </c>
      <c r="N95" s="28">
        <v>0</v>
      </c>
      <c r="O95" s="26">
        <v>0</v>
      </c>
      <c r="P95" s="27">
        <v>0</v>
      </c>
    </row>
    <row r="96" spans="1:16" s="30" customFormat="1" ht="23.25" customHeight="1" x14ac:dyDescent="0.35">
      <c r="A96" s="21">
        <v>44108</v>
      </c>
      <c r="B96" s="22"/>
      <c r="C96" s="23" t="s">
        <v>19</v>
      </c>
      <c r="D96" s="23" t="s">
        <v>32</v>
      </c>
      <c r="E96" s="23" t="s">
        <v>44</v>
      </c>
      <c r="F96" s="24">
        <v>12</v>
      </c>
      <c r="G96" s="25">
        <v>44120</v>
      </c>
      <c r="H96" s="26">
        <v>1282</v>
      </c>
      <c r="I96" s="26">
        <v>10</v>
      </c>
      <c r="J96" s="27">
        <v>7.7999999999999996E-3</v>
      </c>
      <c r="K96" s="28">
        <v>1225</v>
      </c>
      <c r="L96" s="26">
        <v>1</v>
      </c>
      <c r="M96" s="29">
        <f t="shared" si="0"/>
        <v>8.1632653061224493E-4</v>
      </c>
      <c r="N96" s="28">
        <v>0</v>
      </c>
      <c r="O96" s="26">
        <v>0</v>
      </c>
      <c r="P96" s="27">
        <v>0</v>
      </c>
    </row>
    <row r="97" spans="1:16" s="30" customFormat="1" ht="23.25" customHeight="1" x14ac:dyDescent="0.35">
      <c r="A97" s="21">
        <v>44114</v>
      </c>
      <c r="B97" s="22"/>
      <c r="C97" s="23" t="s">
        <v>69</v>
      </c>
      <c r="D97" s="23" t="s">
        <v>37</v>
      </c>
      <c r="E97" s="23" t="s">
        <v>49</v>
      </c>
      <c r="F97" s="24">
        <v>8</v>
      </c>
      <c r="G97" s="25">
        <v>44122</v>
      </c>
      <c r="H97" s="26">
        <v>0</v>
      </c>
      <c r="I97" s="26">
        <v>0</v>
      </c>
      <c r="J97" s="27">
        <v>0</v>
      </c>
      <c r="K97" s="28">
        <v>1705</v>
      </c>
      <c r="L97" s="26">
        <v>1</v>
      </c>
      <c r="M97" s="29">
        <f t="shared" si="0"/>
        <v>5.8651026392961877E-4</v>
      </c>
      <c r="N97" s="28">
        <v>0</v>
      </c>
      <c r="O97" s="26">
        <v>0</v>
      </c>
      <c r="P97" s="27">
        <v>0</v>
      </c>
    </row>
    <row r="98" spans="1:16" s="30" customFormat="1" ht="23.25" customHeight="1" x14ac:dyDescent="0.35">
      <c r="A98" s="21">
        <v>44114</v>
      </c>
      <c r="B98" s="22"/>
      <c r="C98" s="23" t="s">
        <v>81</v>
      </c>
      <c r="D98" s="23" t="s">
        <v>32</v>
      </c>
      <c r="E98" s="23" t="s">
        <v>51</v>
      </c>
      <c r="F98" s="24">
        <v>6</v>
      </c>
      <c r="G98" s="25">
        <v>44120</v>
      </c>
      <c r="H98" s="26">
        <v>0</v>
      </c>
      <c r="I98" s="26">
        <v>0</v>
      </c>
      <c r="J98" s="27">
        <v>0</v>
      </c>
      <c r="K98" s="28">
        <v>3794</v>
      </c>
      <c r="L98" s="26">
        <v>2</v>
      </c>
      <c r="M98" s="29">
        <f t="shared" si="0"/>
        <v>5.2714812862414342E-4</v>
      </c>
      <c r="N98" s="28">
        <v>0</v>
      </c>
      <c r="O98" s="26">
        <v>0</v>
      </c>
      <c r="P98" s="27">
        <v>0</v>
      </c>
    </row>
    <row r="99" spans="1:16" s="30" customFormat="1" ht="23.25" customHeight="1" x14ac:dyDescent="0.35">
      <c r="A99" s="21">
        <v>44115</v>
      </c>
      <c r="B99" s="22"/>
      <c r="C99" s="23" t="s">
        <v>79</v>
      </c>
      <c r="D99" s="23" t="s">
        <v>32</v>
      </c>
      <c r="E99" s="23" t="s">
        <v>95</v>
      </c>
      <c r="F99" s="24">
        <v>11</v>
      </c>
      <c r="G99" s="25">
        <v>44126</v>
      </c>
      <c r="H99" s="26">
        <v>0</v>
      </c>
      <c r="I99" s="26">
        <v>0</v>
      </c>
      <c r="J99" s="27">
        <v>0</v>
      </c>
      <c r="K99" s="28">
        <v>2027</v>
      </c>
      <c r="L99" s="26">
        <v>2</v>
      </c>
      <c r="M99" s="42">
        <f t="shared" si="0"/>
        <v>9.8667982239763205E-4</v>
      </c>
      <c r="N99" s="28">
        <v>0</v>
      </c>
      <c r="O99" s="26">
        <v>0</v>
      </c>
      <c r="P99" s="27">
        <v>0</v>
      </c>
    </row>
    <row r="100" spans="1:16" s="30" customFormat="1" ht="23.25" customHeight="1" x14ac:dyDescent="0.35">
      <c r="A100" s="21">
        <v>44118</v>
      </c>
      <c r="B100" s="22"/>
      <c r="C100" s="23" t="s">
        <v>76</v>
      </c>
      <c r="D100" s="23" t="s">
        <v>36</v>
      </c>
      <c r="E100" s="23" t="s">
        <v>40</v>
      </c>
      <c r="F100" s="24">
        <v>5</v>
      </c>
      <c r="G100" s="25">
        <v>44123</v>
      </c>
      <c r="H100" s="26">
        <v>0</v>
      </c>
      <c r="I100" s="26">
        <v>0</v>
      </c>
      <c r="J100" s="27">
        <v>0</v>
      </c>
      <c r="K100" s="28">
        <v>3798</v>
      </c>
      <c r="L100" s="26">
        <v>0</v>
      </c>
      <c r="M100" s="29">
        <f t="shared" si="0"/>
        <v>0</v>
      </c>
      <c r="N100" s="28">
        <v>0</v>
      </c>
      <c r="O100" s="26">
        <v>0</v>
      </c>
      <c r="P100" s="27">
        <v>0</v>
      </c>
    </row>
    <row r="101" spans="1:16" s="30" customFormat="1" ht="23.25" customHeight="1" x14ac:dyDescent="0.35">
      <c r="A101" s="21">
        <v>44106</v>
      </c>
      <c r="B101" s="22"/>
      <c r="C101" s="23" t="s">
        <v>17</v>
      </c>
      <c r="D101" s="23" t="s">
        <v>34</v>
      </c>
      <c r="E101" s="23" t="s">
        <v>60</v>
      </c>
      <c r="F101" s="24">
        <v>15</v>
      </c>
      <c r="G101" s="25">
        <v>44121</v>
      </c>
      <c r="H101" s="26">
        <v>0</v>
      </c>
      <c r="I101" s="26">
        <v>0</v>
      </c>
      <c r="J101" s="27">
        <v>0</v>
      </c>
      <c r="K101" s="28">
        <v>3632</v>
      </c>
      <c r="L101" s="26">
        <v>6</v>
      </c>
      <c r="M101" s="29">
        <f t="shared" si="0"/>
        <v>1.6519823788546256E-3</v>
      </c>
      <c r="N101" s="28">
        <v>0</v>
      </c>
      <c r="O101" s="26">
        <v>0</v>
      </c>
      <c r="P101" s="27">
        <v>0</v>
      </c>
    </row>
    <row r="102" spans="1:16" s="30" customFormat="1" ht="23.25" customHeight="1" x14ac:dyDescent="0.35">
      <c r="A102" s="21">
        <v>44122</v>
      </c>
      <c r="B102" s="22"/>
      <c r="C102" s="23" t="s">
        <v>76</v>
      </c>
      <c r="D102" s="23" t="s">
        <v>36</v>
      </c>
      <c r="E102" s="23" t="s">
        <v>62</v>
      </c>
      <c r="F102" s="24">
        <v>12</v>
      </c>
      <c r="G102" s="25">
        <v>44134</v>
      </c>
      <c r="H102" s="26">
        <v>0</v>
      </c>
      <c r="I102" s="26">
        <v>0</v>
      </c>
      <c r="J102" s="27">
        <v>0</v>
      </c>
      <c r="K102" s="28">
        <v>3030</v>
      </c>
      <c r="L102" s="26">
        <v>0</v>
      </c>
      <c r="M102" s="29">
        <f t="shared" si="0"/>
        <v>0</v>
      </c>
      <c r="N102" s="28">
        <v>0</v>
      </c>
      <c r="O102" s="26">
        <v>0</v>
      </c>
      <c r="P102" s="27">
        <v>0</v>
      </c>
    </row>
    <row r="103" spans="1:16" s="30" customFormat="1" ht="23.25" customHeight="1" x14ac:dyDescent="0.35">
      <c r="A103" s="21">
        <v>44124</v>
      </c>
      <c r="B103" s="22"/>
      <c r="C103" s="23" t="s">
        <v>69</v>
      </c>
      <c r="D103" s="23" t="s">
        <v>37</v>
      </c>
      <c r="E103" s="23" t="s">
        <v>51</v>
      </c>
      <c r="F103" s="24">
        <v>6</v>
      </c>
      <c r="G103" s="25">
        <v>44130</v>
      </c>
      <c r="H103" s="26">
        <v>0</v>
      </c>
      <c r="I103" s="26">
        <v>0</v>
      </c>
      <c r="J103" s="27">
        <v>0</v>
      </c>
      <c r="K103" s="28">
        <v>3999</v>
      </c>
      <c r="L103" s="26">
        <v>0</v>
      </c>
      <c r="M103" s="29">
        <f t="shared" si="0"/>
        <v>0</v>
      </c>
      <c r="N103" s="28">
        <v>0</v>
      </c>
      <c r="O103" s="26">
        <v>0</v>
      </c>
      <c r="P103" s="27">
        <v>0</v>
      </c>
    </row>
    <row r="104" spans="1:16" s="30" customFormat="1" ht="23.25" customHeight="1" x14ac:dyDescent="0.35">
      <c r="A104" s="21">
        <v>44120</v>
      </c>
      <c r="B104" s="22"/>
      <c r="C104" s="23" t="s">
        <v>72</v>
      </c>
      <c r="D104" s="23" t="s">
        <v>35</v>
      </c>
      <c r="E104" s="23" t="s">
        <v>54</v>
      </c>
      <c r="F104" s="24">
        <v>14</v>
      </c>
      <c r="G104" s="25">
        <v>44134</v>
      </c>
      <c r="H104" s="26">
        <v>0</v>
      </c>
      <c r="I104" s="26">
        <v>0</v>
      </c>
      <c r="J104" s="27">
        <v>0</v>
      </c>
      <c r="K104" s="28">
        <v>1450</v>
      </c>
      <c r="L104" s="26">
        <v>0</v>
      </c>
      <c r="M104" s="29">
        <f t="shared" si="0"/>
        <v>0</v>
      </c>
      <c r="N104" s="28">
        <v>0</v>
      </c>
      <c r="O104" s="26">
        <v>0</v>
      </c>
      <c r="P104" s="27">
        <v>0</v>
      </c>
    </row>
    <row r="105" spans="1:16" s="30" customFormat="1" ht="23.25" customHeight="1" x14ac:dyDescent="0.35">
      <c r="A105" s="21">
        <v>44125</v>
      </c>
      <c r="B105" s="22"/>
      <c r="C105" s="23" t="s">
        <v>76</v>
      </c>
      <c r="D105" s="23" t="s">
        <v>31</v>
      </c>
      <c r="E105" s="23" t="s">
        <v>53</v>
      </c>
      <c r="F105" s="24">
        <v>9</v>
      </c>
      <c r="G105" s="25">
        <v>44134</v>
      </c>
      <c r="H105" s="26">
        <v>0</v>
      </c>
      <c r="I105" s="26">
        <v>0</v>
      </c>
      <c r="J105" s="27">
        <v>0</v>
      </c>
      <c r="K105" s="28">
        <v>2339</v>
      </c>
      <c r="L105" s="26">
        <v>0</v>
      </c>
      <c r="M105" s="29">
        <f t="shared" si="0"/>
        <v>0</v>
      </c>
      <c r="N105" s="28">
        <v>0</v>
      </c>
      <c r="O105" s="26">
        <v>0</v>
      </c>
      <c r="P105" s="27">
        <v>0</v>
      </c>
    </row>
    <row r="106" spans="1:16" s="30" customFormat="1" ht="23.25" customHeight="1" x14ac:dyDescent="0.35">
      <c r="A106" s="21">
        <v>44127</v>
      </c>
      <c r="B106" s="22"/>
      <c r="C106" s="23" t="s">
        <v>19</v>
      </c>
      <c r="D106" s="23" t="s">
        <v>32</v>
      </c>
      <c r="E106" s="23" t="s">
        <v>96</v>
      </c>
      <c r="F106" s="24">
        <v>9</v>
      </c>
      <c r="G106" s="25">
        <v>44136</v>
      </c>
      <c r="H106" s="26">
        <v>707</v>
      </c>
      <c r="I106" s="26">
        <v>1</v>
      </c>
      <c r="J106" s="27">
        <v>1.41E-3</v>
      </c>
      <c r="K106" s="28">
        <v>1919</v>
      </c>
      <c r="L106" s="26">
        <v>1</v>
      </c>
      <c r="M106" s="29">
        <f t="shared" si="0"/>
        <v>5.2110474205315264E-4</v>
      </c>
      <c r="N106" s="28">
        <v>0</v>
      </c>
      <c r="O106" s="26">
        <v>0</v>
      </c>
      <c r="P106" s="27">
        <v>0</v>
      </c>
    </row>
    <row r="107" spans="1:16" s="30" customFormat="1" ht="23.25" customHeight="1" x14ac:dyDescent="0.35">
      <c r="A107" s="21">
        <v>44115</v>
      </c>
      <c r="B107" s="22"/>
      <c r="C107" s="23" t="s">
        <v>23</v>
      </c>
      <c r="D107" s="23" t="s">
        <v>32</v>
      </c>
      <c r="E107" s="23" t="s">
        <v>50</v>
      </c>
      <c r="F107" s="24">
        <v>9</v>
      </c>
      <c r="G107" s="25">
        <v>44124</v>
      </c>
      <c r="H107" s="26">
        <v>0</v>
      </c>
      <c r="I107" s="26">
        <v>0</v>
      </c>
      <c r="J107" s="27">
        <v>0</v>
      </c>
      <c r="K107" s="28">
        <v>1548</v>
      </c>
      <c r="L107" s="26">
        <v>5</v>
      </c>
      <c r="M107" s="29">
        <f t="shared" si="0"/>
        <v>3.2299741602067182E-3</v>
      </c>
      <c r="N107" s="28">
        <v>0</v>
      </c>
      <c r="O107" s="26">
        <v>0</v>
      </c>
      <c r="P107" s="27">
        <v>0</v>
      </c>
    </row>
    <row r="108" spans="1:16" s="30" customFormat="1" ht="23.25" customHeight="1" x14ac:dyDescent="0.35">
      <c r="A108" s="21">
        <v>44126</v>
      </c>
      <c r="B108" s="22"/>
      <c r="C108" s="23" t="s">
        <v>22</v>
      </c>
      <c r="D108" s="23" t="s">
        <v>33</v>
      </c>
      <c r="E108" s="23" t="s">
        <v>97</v>
      </c>
      <c r="F108" s="24">
        <v>15</v>
      </c>
      <c r="G108" s="25">
        <v>44141</v>
      </c>
      <c r="H108" s="26">
        <v>0</v>
      </c>
      <c r="I108" s="26">
        <v>0</v>
      </c>
      <c r="J108" s="27">
        <v>0</v>
      </c>
      <c r="K108" s="28">
        <v>12629</v>
      </c>
      <c r="L108" s="26">
        <v>23</v>
      </c>
      <c r="M108" s="29">
        <f t="shared" si="0"/>
        <v>1.8212051627207221E-3</v>
      </c>
      <c r="N108" s="28">
        <v>0</v>
      </c>
      <c r="O108" s="26">
        <v>0</v>
      </c>
      <c r="P108" s="27">
        <v>0</v>
      </c>
    </row>
    <row r="109" spans="1:16" s="30" customFormat="1" ht="23.25" customHeight="1" x14ac:dyDescent="0.35">
      <c r="A109" s="21">
        <v>44130</v>
      </c>
      <c r="B109" s="22"/>
      <c r="C109" s="23" t="s">
        <v>17</v>
      </c>
      <c r="D109" s="23" t="s">
        <v>32</v>
      </c>
      <c r="E109" s="23" t="s">
        <v>89</v>
      </c>
      <c r="F109" s="24">
        <v>10</v>
      </c>
      <c r="G109" s="25">
        <v>44140</v>
      </c>
      <c r="H109" s="26">
        <v>500</v>
      </c>
      <c r="I109" s="26">
        <v>1</v>
      </c>
      <c r="J109" s="27">
        <f>SUM(I109/H109)</f>
        <v>2E-3</v>
      </c>
      <c r="K109" s="28">
        <v>3225</v>
      </c>
      <c r="L109" s="26">
        <v>3</v>
      </c>
      <c r="M109" s="29">
        <f t="shared" si="0"/>
        <v>9.3023255813953494E-4</v>
      </c>
      <c r="N109" s="28">
        <v>0</v>
      </c>
      <c r="O109" s="26">
        <v>0</v>
      </c>
      <c r="P109" s="27">
        <v>0</v>
      </c>
    </row>
    <row r="110" spans="1:16" s="30" customFormat="1" ht="23.25" customHeight="1" x14ac:dyDescent="0.35">
      <c r="A110" s="21">
        <v>44129</v>
      </c>
      <c r="B110" s="22"/>
      <c r="C110" s="23" t="s">
        <v>71</v>
      </c>
      <c r="D110" s="23" t="s">
        <v>31</v>
      </c>
      <c r="E110" s="23" t="s">
        <v>87</v>
      </c>
      <c r="F110" s="24">
        <v>13</v>
      </c>
      <c r="G110" s="25">
        <v>44142</v>
      </c>
      <c r="H110" s="26">
        <v>0</v>
      </c>
      <c r="I110" s="26">
        <v>0</v>
      </c>
      <c r="J110" s="27">
        <v>0</v>
      </c>
      <c r="K110" s="28">
        <v>2311</v>
      </c>
      <c r="L110" s="26">
        <v>2</v>
      </c>
      <c r="M110" s="29">
        <f t="shared" si="0"/>
        <v>8.6542622241453913E-4</v>
      </c>
      <c r="N110" s="28">
        <v>0</v>
      </c>
      <c r="O110" s="26">
        <v>0</v>
      </c>
      <c r="P110" s="27">
        <v>0</v>
      </c>
    </row>
    <row r="111" spans="1:16" s="30" customFormat="1" ht="23.25" customHeight="1" x14ac:dyDescent="0.35">
      <c r="A111" s="21">
        <v>44131</v>
      </c>
      <c r="B111" s="22"/>
      <c r="C111" s="23" t="s">
        <v>18</v>
      </c>
      <c r="D111" s="23" t="s">
        <v>31</v>
      </c>
      <c r="E111" s="23" t="s">
        <v>41</v>
      </c>
      <c r="F111" s="24">
        <v>12</v>
      </c>
      <c r="G111" s="25">
        <v>44143</v>
      </c>
      <c r="H111" s="26">
        <v>0</v>
      </c>
      <c r="I111" s="26">
        <v>0</v>
      </c>
      <c r="J111" s="27">
        <v>0</v>
      </c>
      <c r="K111" s="28">
        <v>1822</v>
      </c>
      <c r="L111" s="26">
        <v>1</v>
      </c>
      <c r="M111" s="29">
        <f t="shared" si="0"/>
        <v>5.4884742041712406E-4</v>
      </c>
      <c r="N111" s="28">
        <v>0</v>
      </c>
      <c r="O111" s="26">
        <v>0</v>
      </c>
      <c r="P111" s="27">
        <v>0</v>
      </c>
    </row>
    <row r="112" spans="1:16" s="30" customFormat="1" ht="23.25" customHeight="1" x14ac:dyDescent="0.35">
      <c r="A112" s="21">
        <v>44132</v>
      </c>
      <c r="B112" s="22"/>
      <c r="C112" s="23" t="s">
        <v>78</v>
      </c>
      <c r="D112" s="23" t="s">
        <v>34</v>
      </c>
      <c r="E112" s="23" t="s">
        <v>55</v>
      </c>
      <c r="F112" s="24">
        <v>18</v>
      </c>
      <c r="G112" s="25">
        <v>44150</v>
      </c>
      <c r="H112" s="26">
        <v>0</v>
      </c>
      <c r="I112" s="26">
        <v>0</v>
      </c>
      <c r="J112" s="27">
        <v>0</v>
      </c>
      <c r="K112" s="28">
        <v>3701</v>
      </c>
      <c r="L112" s="26">
        <v>4</v>
      </c>
      <c r="M112" s="29">
        <f t="shared" si="0"/>
        <v>1.0807889759524452E-3</v>
      </c>
      <c r="N112" s="28">
        <v>0</v>
      </c>
      <c r="O112" s="26">
        <v>0</v>
      </c>
      <c r="P112" s="27">
        <v>0</v>
      </c>
    </row>
    <row r="113" spans="1:16" s="30" customFormat="1" ht="23.25" customHeight="1" x14ac:dyDescent="0.35">
      <c r="A113" s="21">
        <v>44132</v>
      </c>
      <c r="B113" s="22"/>
      <c r="C113" s="23" t="s">
        <v>23</v>
      </c>
      <c r="D113" s="23" t="s">
        <v>31</v>
      </c>
      <c r="E113" s="23" t="s">
        <v>63</v>
      </c>
      <c r="F113" s="24">
        <v>17</v>
      </c>
      <c r="G113" s="25">
        <v>44149</v>
      </c>
      <c r="H113" s="26">
        <v>0</v>
      </c>
      <c r="I113" s="26">
        <v>0</v>
      </c>
      <c r="J113" s="27">
        <v>0</v>
      </c>
      <c r="K113" s="28">
        <v>1676</v>
      </c>
      <c r="L113" s="26">
        <v>2</v>
      </c>
      <c r="M113" s="29">
        <f t="shared" si="0"/>
        <v>1.1933174224343676E-3</v>
      </c>
      <c r="N113" s="28">
        <v>0</v>
      </c>
      <c r="O113" s="26">
        <v>0</v>
      </c>
      <c r="P113" s="27">
        <v>0</v>
      </c>
    </row>
    <row r="114" spans="1:16" s="30" customFormat="1" ht="23.25" customHeight="1" x14ac:dyDescent="0.35">
      <c r="A114" s="21">
        <v>44137</v>
      </c>
      <c r="B114" s="22" t="s">
        <v>66</v>
      </c>
      <c r="C114" s="23" t="s">
        <v>23</v>
      </c>
      <c r="D114" s="23" t="s">
        <v>33</v>
      </c>
      <c r="E114" s="23" t="s">
        <v>45</v>
      </c>
      <c r="F114" s="24">
        <v>13</v>
      </c>
      <c r="G114" s="25">
        <v>44150</v>
      </c>
      <c r="H114" s="26">
        <v>0</v>
      </c>
      <c r="I114" s="26">
        <v>0</v>
      </c>
      <c r="J114" s="27">
        <v>0</v>
      </c>
      <c r="K114" s="28">
        <v>1607</v>
      </c>
      <c r="L114" s="26">
        <v>9</v>
      </c>
      <c r="M114" s="29">
        <f t="shared" si="0"/>
        <v>5.6004978220286251E-3</v>
      </c>
      <c r="N114" s="28">
        <v>0</v>
      </c>
      <c r="O114" s="26">
        <v>0</v>
      </c>
      <c r="P114" s="27">
        <v>0</v>
      </c>
    </row>
    <row r="115" spans="1:16" s="30" customFormat="1" ht="23.25" customHeight="1" x14ac:dyDescent="0.35">
      <c r="A115" s="21">
        <v>44139</v>
      </c>
      <c r="B115" s="22"/>
      <c r="C115" s="23" t="s">
        <v>69</v>
      </c>
      <c r="D115" s="23" t="s">
        <v>33</v>
      </c>
      <c r="E115" s="23" t="s">
        <v>87</v>
      </c>
      <c r="F115" s="24">
        <v>13</v>
      </c>
      <c r="G115" s="25">
        <v>44152</v>
      </c>
      <c r="H115" s="26">
        <v>0</v>
      </c>
      <c r="I115" s="26">
        <v>0</v>
      </c>
      <c r="J115" s="27">
        <v>0</v>
      </c>
      <c r="K115" s="28">
        <v>2366</v>
      </c>
      <c r="L115" s="26">
        <v>3</v>
      </c>
      <c r="M115" s="29">
        <f t="shared" si="0"/>
        <v>1.2679628064243449E-3</v>
      </c>
      <c r="N115" s="28">
        <v>0</v>
      </c>
      <c r="O115" s="26">
        <v>0</v>
      </c>
      <c r="P115" s="27">
        <v>0</v>
      </c>
    </row>
    <row r="116" spans="1:16" s="30" customFormat="1" ht="23.25" customHeight="1" x14ac:dyDescent="0.35">
      <c r="A116" s="21">
        <v>44142</v>
      </c>
      <c r="B116" s="22"/>
      <c r="C116" s="23" t="s">
        <v>23</v>
      </c>
      <c r="D116" s="23" t="s">
        <v>32</v>
      </c>
      <c r="E116" s="23" t="s">
        <v>90</v>
      </c>
      <c r="F116" s="24">
        <v>10</v>
      </c>
      <c r="G116" s="25">
        <v>44152</v>
      </c>
      <c r="H116" s="26">
        <v>587</v>
      </c>
      <c r="I116" s="26">
        <v>0</v>
      </c>
      <c r="J116" s="27">
        <v>0</v>
      </c>
      <c r="K116" s="28">
        <v>692</v>
      </c>
      <c r="L116" s="26">
        <v>1</v>
      </c>
      <c r="M116" s="29">
        <f t="shared" si="0"/>
        <v>1.4450867052023121E-3</v>
      </c>
      <c r="N116" s="28">
        <v>0</v>
      </c>
      <c r="O116" s="26">
        <v>0</v>
      </c>
      <c r="P116" s="27">
        <v>0</v>
      </c>
    </row>
    <row r="117" spans="1:16" s="30" customFormat="1" ht="23.25" customHeight="1" x14ac:dyDescent="0.35">
      <c r="A117" s="21">
        <v>44147</v>
      </c>
      <c r="B117" s="22"/>
      <c r="C117" s="23" t="s">
        <v>17</v>
      </c>
      <c r="D117" s="23" t="s">
        <v>32</v>
      </c>
      <c r="E117" s="23" t="s">
        <v>40</v>
      </c>
      <c r="F117" s="24">
        <v>6</v>
      </c>
      <c r="G117" s="25">
        <v>44153</v>
      </c>
      <c r="H117" s="26">
        <v>538</v>
      </c>
      <c r="I117" s="26">
        <v>1</v>
      </c>
      <c r="J117" s="27">
        <f>SUM(I117/H117)</f>
        <v>1.8587360594795538E-3</v>
      </c>
      <c r="K117" s="28">
        <v>2722</v>
      </c>
      <c r="L117" s="26">
        <v>0</v>
      </c>
      <c r="M117" s="29">
        <f t="shared" si="0"/>
        <v>0</v>
      </c>
      <c r="N117" s="28">
        <v>0</v>
      </c>
      <c r="O117" s="26">
        <v>0</v>
      </c>
      <c r="P117" s="27">
        <v>0</v>
      </c>
    </row>
    <row r="118" spans="1:16" s="30" customFormat="1" ht="23.25" customHeight="1" x14ac:dyDescent="0.35">
      <c r="A118" s="21">
        <v>44145</v>
      </c>
      <c r="B118" s="22"/>
      <c r="C118" s="23" t="s">
        <v>76</v>
      </c>
      <c r="D118" s="23" t="s">
        <v>31</v>
      </c>
      <c r="E118" s="23" t="s">
        <v>62</v>
      </c>
      <c r="F118" s="24">
        <v>11</v>
      </c>
      <c r="G118" s="25">
        <v>44156</v>
      </c>
      <c r="H118" s="26">
        <v>0</v>
      </c>
      <c r="I118" s="26">
        <v>0</v>
      </c>
      <c r="J118" s="27">
        <v>0</v>
      </c>
      <c r="K118" s="28">
        <v>2169</v>
      </c>
      <c r="L118" s="26">
        <v>3</v>
      </c>
      <c r="M118" s="29">
        <f t="shared" si="0"/>
        <v>1.3831258644536654E-3</v>
      </c>
      <c r="N118" s="28">
        <v>0</v>
      </c>
      <c r="O118" s="26">
        <v>0</v>
      </c>
      <c r="P118" s="27">
        <v>0</v>
      </c>
    </row>
    <row r="119" spans="1:16" s="30" customFormat="1" ht="23.25" customHeight="1" x14ac:dyDescent="0.35">
      <c r="A119" s="21">
        <v>44148</v>
      </c>
      <c r="B119" s="22"/>
      <c r="C119" s="23" t="s">
        <v>82</v>
      </c>
      <c r="D119" s="23" t="s">
        <v>32</v>
      </c>
      <c r="E119" s="23" t="s">
        <v>40</v>
      </c>
      <c r="F119" s="24">
        <v>8</v>
      </c>
      <c r="G119" s="25">
        <v>44156</v>
      </c>
      <c r="H119" s="26">
        <v>0</v>
      </c>
      <c r="I119" s="26">
        <v>0</v>
      </c>
      <c r="J119" s="27">
        <v>0</v>
      </c>
      <c r="K119" s="28">
        <v>3236</v>
      </c>
      <c r="L119" s="26">
        <v>1</v>
      </c>
      <c r="M119" s="29">
        <f t="shared" si="0"/>
        <v>3.0902348578491963E-4</v>
      </c>
      <c r="N119" s="28">
        <v>0</v>
      </c>
      <c r="O119" s="26">
        <v>0</v>
      </c>
      <c r="P119" s="27">
        <v>0</v>
      </c>
    </row>
    <row r="120" spans="1:16" s="30" customFormat="1" ht="23.25" customHeight="1" x14ac:dyDescent="0.35">
      <c r="A120" s="21">
        <v>44149</v>
      </c>
      <c r="B120" s="22"/>
      <c r="C120" s="23" t="s">
        <v>19</v>
      </c>
      <c r="D120" s="23" t="s">
        <v>33</v>
      </c>
      <c r="E120" s="23" t="s">
        <v>87</v>
      </c>
      <c r="F120" s="24">
        <v>13</v>
      </c>
      <c r="G120" s="25">
        <v>44162</v>
      </c>
      <c r="H120" s="26">
        <v>0</v>
      </c>
      <c r="I120" s="26">
        <v>0</v>
      </c>
      <c r="J120" s="27">
        <v>0</v>
      </c>
      <c r="K120" s="28">
        <v>2369</v>
      </c>
      <c r="L120" s="26">
        <v>3</v>
      </c>
      <c r="M120" s="29">
        <f t="shared" ref="M120:M147" si="1">SUM(L120/K120)</f>
        <v>1.2663571127057829E-3</v>
      </c>
      <c r="N120" s="28">
        <v>0</v>
      </c>
      <c r="O120" s="26">
        <v>0</v>
      </c>
      <c r="P120" s="27">
        <v>0</v>
      </c>
    </row>
    <row r="121" spans="1:16" s="30" customFormat="1" ht="23.25" customHeight="1" x14ac:dyDescent="0.35">
      <c r="A121" s="21">
        <v>44148</v>
      </c>
      <c r="B121" s="22"/>
      <c r="C121" s="23" t="s">
        <v>76</v>
      </c>
      <c r="D121" s="23" t="s">
        <v>31</v>
      </c>
      <c r="E121" s="23" t="s">
        <v>44</v>
      </c>
      <c r="F121" s="24">
        <v>14</v>
      </c>
      <c r="G121" s="25">
        <v>44162</v>
      </c>
      <c r="H121" s="26">
        <v>0</v>
      </c>
      <c r="I121" s="26">
        <v>0</v>
      </c>
      <c r="J121" s="27">
        <v>0</v>
      </c>
      <c r="K121" s="28">
        <v>3749</v>
      </c>
      <c r="L121" s="26">
        <v>6</v>
      </c>
      <c r="M121" s="29">
        <f t="shared" si="1"/>
        <v>1.6004267804747934E-3</v>
      </c>
      <c r="N121" s="28">
        <v>0</v>
      </c>
      <c r="O121" s="26">
        <v>0</v>
      </c>
      <c r="P121" s="27">
        <v>0</v>
      </c>
    </row>
    <row r="122" spans="1:16" s="30" customFormat="1" ht="23.25" customHeight="1" x14ac:dyDescent="0.35">
      <c r="A122" s="21">
        <v>44153</v>
      </c>
      <c r="B122" s="22"/>
      <c r="C122" s="23" t="s">
        <v>22</v>
      </c>
      <c r="D122" s="23" t="s">
        <v>33</v>
      </c>
      <c r="E122" s="23" t="s">
        <v>65</v>
      </c>
      <c r="F122" s="24">
        <v>17</v>
      </c>
      <c r="G122" s="25">
        <v>44170</v>
      </c>
      <c r="H122" s="26">
        <v>0</v>
      </c>
      <c r="I122" s="26">
        <v>0</v>
      </c>
      <c r="J122" s="27">
        <v>0</v>
      </c>
      <c r="K122" s="28">
        <v>12559</v>
      </c>
      <c r="L122" s="26">
        <v>33</v>
      </c>
      <c r="M122" s="29">
        <f t="shared" si="1"/>
        <v>2.6275977386734611E-3</v>
      </c>
      <c r="N122" s="28">
        <v>0</v>
      </c>
      <c r="O122" s="26">
        <v>0</v>
      </c>
      <c r="P122" s="27">
        <v>0</v>
      </c>
    </row>
    <row r="123" spans="1:16" s="30" customFormat="1" ht="23.25" customHeight="1" x14ac:dyDescent="0.35">
      <c r="A123" s="21">
        <v>44154</v>
      </c>
      <c r="B123" s="22"/>
      <c r="C123" s="23" t="s">
        <v>71</v>
      </c>
      <c r="D123" s="23" t="s">
        <v>33</v>
      </c>
      <c r="E123" s="23" t="s">
        <v>51</v>
      </c>
      <c r="F123" s="24">
        <v>10</v>
      </c>
      <c r="G123" s="25">
        <v>44164</v>
      </c>
      <c r="H123" s="26">
        <v>0</v>
      </c>
      <c r="I123" s="26">
        <v>0</v>
      </c>
      <c r="J123" s="27">
        <v>0</v>
      </c>
      <c r="K123" s="28">
        <v>3796</v>
      </c>
      <c r="L123" s="26">
        <v>1</v>
      </c>
      <c r="M123" s="29">
        <f t="shared" si="1"/>
        <v>2.6343519494204424E-4</v>
      </c>
      <c r="N123" s="28">
        <v>0</v>
      </c>
      <c r="O123" s="26">
        <v>0</v>
      </c>
      <c r="P123" s="27">
        <v>0</v>
      </c>
    </row>
    <row r="124" spans="1:16" s="30" customFormat="1" ht="23.25" customHeight="1" x14ac:dyDescent="0.35">
      <c r="A124" s="21">
        <v>44157</v>
      </c>
      <c r="B124" s="22"/>
      <c r="C124" s="23" t="s">
        <v>69</v>
      </c>
      <c r="D124" s="23" t="s">
        <v>32</v>
      </c>
      <c r="E124" s="23" t="s">
        <v>51</v>
      </c>
      <c r="F124" s="24">
        <v>5</v>
      </c>
      <c r="G124" s="25">
        <v>44162</v>
      </c>
      <c r="H124" s="26">
        <v>0</v>
      </c>
      <c r="I124" s="26">
        <v>0</v>
      </c>
      <c r="J124" s="27">
        <v>0</v>
      </c>
      <c r="K124" s="28">
        <v>2891</v>
      </c>
      <c r="L124" s="26">
        <v>0</v>
      </c>
      <c r="M124" s="29">
        <f t="shared" si="1"/>
        <v>0</v>
      </c>
      <c r="N124" s="28">
        <v>0</v>
      </c>
      <c r="O124" s="26">
        <v>0</v>
      </c>
      <c r="P124" s="27">
        <v>0</v>
      </c>
    </row>
    <row r="125" spans="1:16" s="30" customFormat="1" ht="23.25" customHeight="1" x14ac:dyDescent="0.35">
      <c r="A125" s="21">
        <v>44158</v>
      </c>
      <c r="B125" s="22"/>
      <c r="C125" s="23" t="s">
        <v>83</v>
      </c>
      <c r="D125" s="23" t="s">
        <v>32</v>
      </c>
      <c r="E125" s="23" t="s">
        <v>51</v>
      </c>
      <c r="F125" s="24">
        <v>8</v>
      </c>
      <c r="G125" s="25">
        <v>44166</v>
      </c>
      <c r="H125" s="26">
        <v>0</v>
      </c>
      <c r="I125" s="26">
        <v>0</v>
      </c>
      <c r="J125" s="27">
        <v>0</v>
      </c>
      <c r="K125" s="28">
        <v>1877</v>
      </c>
      <c r="L125" s="26">
        <v>0</v>
      </c>
      <c r="M125" s="29">
        <f t="shared" si="1"/>
        <v>0</v>
      </c>
      <c r="N125" s="28">
        <v>0</v>
      </c>
      <c r="O125" s="26">
        <v>0</v>
      </c>
      <c r="P125" s="27">
        <v>0</v>
      </c>
    </row>
    <row r="126" spans="1:16" s="30" customFormat="1" ht="23.25" customHeight="1" x14ac:dyDescent="0.35">
      <c r="A126" s="21">
        <v>44156</v>
      </c>
      <c r="B126" s="22"/>
      <c r="C126" s="23" t="s">
        <v>71</v>
      </c>
      <c r="D126" s="23" t="s">
        <v>31</v>
      </c>
      <c r="E126" s="23" t="s">
        <v>64</v>
      </c>
      <c r="F126" s="24">
        <v>12</v>
      </c>
      <c r="G126" s="25">
        <v>44168</v>
      </c>
      <c r="H126" s="26">
        <v>0</v>
      </c>
      <c r="I126" s="26">
        <v>0</v>
      </c>
      <c r="J126" s="27">
        <v>0</v>
      </c>
      <c r="K126" s="28">
        <v>3407</v>
      </c>
      <c r="L126" s="26">
        <v>3</v>
      </c>
      <c r="M126" s="29">
        <f t="shared" si="1"/>
        <v>8.8054006457293811E-4</v>
      </c>
      <c r="N126" s="28">
        <v>0</v>
      </c>
      <c r="O126" s="26">
        <v>0</v>
      </c>
      <c r="P126" s="27">
        <v>0</v>
      </c>
    </row>
    <row r="127" spans="1:16" s="30" customFormat="1" ht="23.25" customHeight="1" x14ac:dyDescent="0.35">
      <c r="A127" s="21">
        <v>44158</v>
      </c>
      <c r="B127" s="22"/>
      <c r="C127" s="23" t="s">
        <v>17</v>
      </c>
      <c r="D127" s="23" t="s">
        <v>32</v>
      </c>
      <c r="E127" s="23" t="s">
        <v>45</v>
      </c>
      <c r="F127" s="24">
        <v>7</v>
      </c>
      <c r="G127" s="25">
        <v>44165</v>
      </c>
      <c r="H127" s="26">
        <v>0</v>
      </c>
      <c r="I127" s="26">
        <v>0</v>
      </c>
      <c r="J127" s="27">
        <v>0</v>
      </c>
      <c r="K127" s="28">
        <v>3738</v>
      </c>
      <c r="L127" s="26">
        <v>1</v>
      </c>
      <c r="M127" s="29">
        <f t="shared" si="1"/>
        <v>2.6752273943285177E-4</v>
      </c>
      <c r="N127" s="28">
        <v>0</v>
      </c>
      <c r="O127" s="26">
        <v>0</v>
      </c>
      <c r="P127" s="27">
        <v>0</v>
      </c>
    </row>
    <row r="128" spans="1:16" s="30" customFormat="1" ht="23.25" customHeight="1" x14ac:dyDescent="0.35">
      <c r="A128" s="21">
        <v>44159</v>
      </c>
      <c r="B128" s="22"/>
      <c r="C128" s="23" t="s">
        <v>27</v>
      </c>
      <c r="D128" s="23" t="s">
        <v>98</v>
      </c>
      <c r="E128" s="23" t="s">
        <v>51</v>
      </c>
      <c r="F128" s="24">
        <v>6</v>
      </c>
      <c r="G128" s="25">
        <v>44165</v>
      </c>
      <c r="H128" s="26">
        <v>0</v>
      </c>
      <c r="I128" s="26">
        <v>0</v>
      </c>
      <c r="J128" s="27">
        <v>0</v>
      </c>
      <c r="K128" s="28">
        <v>3742</v>
      </c>
      <c r="L128" s="26">
        <v>0</v>
      </c>
      <c r="M128" s="29">
        <f t="shared" si="1"/>
        <v>0</v>
      </c>
      <c r="N128" s="28">
        <v>0</v>
      </c>
      <c r="O128" s="26">
        <v>0</v>
      </c>
      <c r="P128" s="27">
        <v>0</v>
      </c>
    </row>
    <row r="129" spans="1:16" s="30" customFormat="1" ht="23.25" customHeight="1" x14ac:dyDescent="0.35">
      <c r="A129" s="21">
        <v>44161</v>
      </c>
      <c r="B129" s="22"/>
      <c r="C129" s="23" t="s">
        <v>72</v>
      </c>
      <c r="D129" s="23" t="s">
        <v>35</v>
      </c>
      <c r="E129" s="23" t="s">
        <v>54</v>
      </c>
      <c r="F129" s="24">
        <v>13</v>
      </c>
      <c r="G129" s="25">
        <v>44174</v>
      </c>
      <c r="H129" s="26">
        <v>0</v>
      </c>
      <c r="I129" s="26">
        <v>0</v>
      </c>
      <c r="J129" s="27">
        <v>0</v>
      </c>
      <c r="K129" s="28">
        <v>1380</v>
      </c>
      <c r="L129" s="26">
        <v>0</v>
      </c>
      <c r="M129" s="29">
        <f t="shared" si="1"/>
        <v>0</v>
      </c>
      <c r="N129" s="28">
        <v>0</v>
      </c>
      <c r="O129" s="26">
        <v>0</v>
      </c>
      <c r="P129" s="27">
        <v>0</v>
      </c>
    </row>
    <row r="130" spans="1:16" s="30" customFormat="1" ht="23.25" customHeight="1" x14ac:dyDescent="0.35">
      <c r="A130" s="21">
        <v>44162</v>
      </c>
      <c r="B130" s="22"/>
      <c r="C130" s="23" t="s">
        <v>69</v>
      </c>
      <c r="D130" s="23" t="s">
        <v>33</v>
      </c>
      <c r="E130" s="23" t="s">
        <v>87</v>
      </c>
      <c r="F130" s="24">
        <v>12</v>
      </c>
      <c r="G130" s="25">
        <v>44174</v>
      </c>
      <c r="H130" s="26">
        <v>0</v>
      </c>
      <c r="I130" s="26">
        <v>0</v>
      </c>
      <c r="J130" s="27">
        <v>0</v>
      </c>
      <c r="K130" s="28">
        <v>2410</v>
      </c>
      <c r="L130" s="26">
        <v>0</v>
      </c>
      <c r="M130" s="29">
        <f t="shared" si="1"/>
        <v>0</v>
      </c>
      <c r="N130" s="28">
        <v>0</v>
      </c>
      <c r="O130" s="26">
        <v>0</v>
      </c>
      <c r="P130" s="27">
        <v>0</v>
      </c>
    </row>
    <row r="131" spans="1:16" s="30" customFormat="1" ht="23.25" customHeight="1" x14ac:dyDescent="0.35">
      <c r="A131" s="21">
        <v>44141</v>
      </c>
      <c r="B131" s="22"/>
      <c r="C131" s="23" t="s">
        <v>70</v>
      </c>
      <c r="D131" s="23" t="s">
        <v>31</v>
      </c>
      <c r="E131" s="23" t="s">
        <v>99</v>
      </c>
      <c r="F131" s="24">
        <v>23</v>
      </c>
      <c r="G131" s="25">
        <v>44164</v>
      </c>
      <c r="H131" s="26">
        <v>0</v>
      </c>
      <c r="I131" s="26">
        <v>0</v>
      </c>
      <c r="J131" s="27">
        <v>0</v>
      </c>
      <c r="K131" s="28">
        <v>528</v>
      </c>
      <c r="L131" s="26">
        <v>0</v>
      </c>
      <c r="M131" s="29">
        <f t="shared" si="1"/>
        <v>0</v>
      </c>
      <c r="N131" s="28">
        <v>52415</v>
      </c>
      <c r="O131" s="26">
        <v>106</v>
      </c>
      <c r="P131" s="27">
        <v>2.0200000000000001E-3</v>
      </c>
    </row>
    <row r="132" spans="1:16" s="30" customFormat="1" ht="23.25" customHeight="1" x14ac:dyDescent="0.35">
      <c r="A132" s="21">
        <v>44144</v>
      </c>
      <c r="B132" s="22"/>
      <c r="C132" s="23" t="s">
        <v>71</v>
      </c>
      <c r="D132" s="23" t="s">
        <v>31</v>
      </c>
      <c r="E132" s="23" t="s">
        <v>87</v>
      </c>
      <c r="F132" s="24">
        <v>14</v>
      </c>
      <c r="G132" s="25">
        <v>44158</v>
      </c>
      <c r="H132" s="26">
        <v>0</v>
      </c>
      <c r="I132" s="26">
        <v>0</v>
      </c>
      <c r="J132" s="27">
        <v>0</v>
      </c>
      <c r="K132" s="28">
        <v>4585</v>
      </c>
      <c r="L132" s="26">
        <v>13</v>
      </c>
      <c r="M132" s="29">
        <f t="shared" si="1"/>
        <v>2.8353326063249727E-3</v>
      </c>
      <c r="N132" s="28">
        <v>0</v>
      </c>
      <c r="O132" s="26">
        <v>0</v>
      </c>
      <c r="P132" s="27">
        <v>0</v>
      </c>
    </row>
    <row r="133" spans="1:16" s="30" customFormat="1" ht="23.25" customHeight="1" x14ac:dyDescent="0.35">
      <c r="A133" s="21">
        <v>44163</v>
      </c>
      <c r="B133" s="22"/>
      <c r="C133" s="23" t="s">
        <v>23</v>
      </c>
      <c r="D133" s="23" t="s">
        <v>33</v>
      </c>
      <c r="E133" s="23" t="s">
        <v>51</v>
      </c>
      <c r="F133" s="24">
        <v>12</v>
      </c>
      <c r="G133" s="25">
        <v>44175</v>
      </c>
      <c r="H133" s="26">
        <v>0</v>
      </c>
      <c r="I133" s="26">
        <v>0</v>
      </c>
      <c r="J133" s="27">
        <v>0</v>
      </c>
      <c r="K133" s="28">
        <v>1545</v>
      </c>
      <c r="L133" s="26">
        <v>5</v>
      </c>
      <c r="M133" s="29">
        <f t="shared" si="1"/>
        <v>3.2362459546925568E-3</v>
      </c>
      <c r="N133" s="28">
        <v>0</v>
      </c>
      <c r="O133" s="26">
        <v>0</v>
      </c>
      <c r="P133" s="27">
        <v>0</v>
      </c>
    </row>
    <row r="134" spans="1:16" s="30" customFormat="1" ht="23.25" customHeight="1" x14ac:dyDescent="0.35">
      <c r="A134" s="21">
        <v>44168</v>
      </c>
      <c r="B134" s="22"/>
      <c r="C134" s="23" t="s">
        <v>69</v>
      </c>
      <c r="D134" s="23" t="s">
        <v>32</v>
      </c>
      <c r="E134" s="23" t="s">
        <v>51</v>
      </c>
      <c r="F134" s="24">
        <v>6</v>
      </c>
      <c r="G134" s="25">
        <v>44174</v>
      </c>
      <c r="H134" s="26">
        <v>0</v>
      </c>
      <c r="I134" s="26">
        <v>0</v>
      </c>
      <c r="J134" s="27">
        <v>0</v>
      </c>
      <c r="K134" s="28">
        <v>2687</v>
      </c>
      <c r="L134" s="26">
        <v>0</v>
      </c>
      <c r="M134" s="29">
        <f t="shared" si="1"/>
        <v>0</v>
      </c>
      <c r="N134" s="28">
        <v>0</v>
      </c>
      <c r="O134" s="26">
        <v>0</v>
      </c>
      <c r="P134" s="27">
        <v>0</v>
      </c>
    </row>
    <row r="135" spans="1:16" s="30" customFormat="1" ht="23.25" customHeight="1" x14ac:dyDescent="0.35">
      <c r="A135" s="21">
        <v>44165</v>
      </c>
      <c r="B135" s="22"/>
      <c r="C135" s="23" t="s">
        <v>76</v>
      </c>
      <c r="D135" s="23" t="s">
        <v>31</v>
      </c>
      <c r="E135" s="23" t="s">
        <v>40</v>
      </c>
      <c r="F135" s="24">
        <v>9</v>
      </c>
      <c r="G135" s="25">
        <v>44174</v>
      </c>
      <c r="H135" s="26">
        <v>0</v>
      </c>
      <c r="I135" s="26">
        <v>0</v>
      </c>
      <c r="J135" s="27">
        <v>0</v>
      </c>
      <c r="K135" s="28">
        <v>3262</v>
      </c>
      <c r="L135" s="26">
        <v>2</v>
      </c>
      <c r="M135" s="29">
        <f t="shared" si="1"/>
        <v>6.131207847946045E-4</v>
      </c>
      <c r="N135" s="28">
        <v>0</v>
      </c>
      <c r="O135" s="26">
        <v>0</v>
      </c>
      <c r="P135" s="27">
        <v>0</v>
      </c>
    </row>
    <row r="136" spans="1:16" s="30" customFormat="1" ht="23.25" customHeight="1" x14ac:dyDescent="0.35">
      <c r="A136" s="21">
        <v>44167</v>
      </c>
      <c r="B136" s="22"/>
      <c r="C136" s="23" t="s">
        <v>76</v>
      </c>
      <c r="D136" s="23" t="s">
        <v>31</v>
      </c>
      <c r="E136" s="23" t="s">
        <v>62</v>
      </c>
      <c r="F136" s="24">
        <v>11</v>
      </c>
      <c r="G136" s="25">
        <v>44178</v>
      </c>
      <c r="H136" s="26">
        <v>0</v>
      </c>
      <c r="I136" s="26">
        <v>0</v>
      </c>
      <c r="J136" s="27">
        <v>0</v>
      </c>
      <c r="K136" s="28">
        <v>3302</v>
      </c>
      <c r="L136" s="26">
        <v>0</v>
      </c>
      <c r="M136" s="29">
        <f t="shared" si="1"/>
        <v>0</v>
      </c>
      <c r="N136" s="28">
        <v>0</v>
      </c>
      <c r="O136" s="26">
        <v>0</v>
      </c>
      <c r="P136" s="27">
        <v>0</v>
      </c>
    </row>
    <row r="137" spans="1:16" s="30" customFormat="1" ht="23.25" customHeight="1" x14ac:dyDescent="0.35">
      <c r="A137" s="21">
        <v>44170</v>
      </c>
      <c r="B137" s="22"/>
      <c r="C137" s="23" t="s">
        <v>71</v>
      </c>
      <c r="D137" s="23" t="s">
        <v>31</v>
      </c>
      <c r="E137" s="23" t="s">
        <v>46</v>
      </c>
      <c r="F137" s="24">
        <v>11</v>
      </c>
      <c r="G137" s="25">
        <v>44181</v>
      </c>
      <c r="H137" s="26">
        <v>0</v>
      </c>
      <c r="I137" s="26">
        <v>0</v>
      </c>
      <c r="J137" s="27">
        <v>0</v>
      </c>
      <c r="K137" s="28">
        <v>2376</v>
      </c>
      <c r="L137" s="26">
        <v>4</v>
      </c>
      <c r="M137" s="29">
        <f t="shared" si="1"/>
        <v>1.6835016835016834E-3</v>
      </c>
      <c r="N137" s="28">
        <v>0</v>
      </c>
      <c r="O137" s="26">
        <v>0</v>
      </c>
      <c r="P137" s="27">
        <v>0</v>
      </c>
    </row>
    <row r="138" spans="1:16" s="30" customFormat="1" ht="23.25" customHeight="1" x14ac:dyDescent="0.35">
      <c r="A138" s="21">
        <v>44171</v>
      </c>
      <c r="B138" s="22"/>
      <c r="C138" s="23" t="s">
        <v>17</v>
      </c>
      <c r="D138" s="23" t="s">
        <v>32</v>
      </c>
      <c r="E138" s="23" t="s">
        <v>40</v>
      </c>
      <c r="F138" s="24">
        <v>6</v>
      </c>
      <c r="G138" s="25">
        <v>44177</v>
      </c>
      <c r="H138" s="26">
        <v>339</v>
      </c>
      <c r="I138" s="26">
        <v>1</v>
      </c>
      <c r="J138" s="27">
        <f>SUM(I138/H138)</f>
        <v>2.9498525073746312E-3</v>
      </c>
      <c r="K138" s="28">
        <v>3352</v>
      </c>
      <c r="L138" s="26">
        <v>0</v>
      </c>
      <c r="M138" s="29">
        <f t="shared" si="1"/>
        <v>0</v>
      </c>
      <c r="N138" s="28">
        <v>0</v>
      </c>
      <c r="O138" s="26">
        <v>0</v>
      </c>
      <c r="P138" s="27">
        <v>0</v>
      </c>
    </row>
    <row r="139" spans="1:16" s="30" customFormat="1" ht="23.25" customHeight="1" x14ac:dyDescent="0.35">
      <c r="A139" s="21">
        <v>44170</v>
      </c>
      <c r="B139" s="22"/>
      <c r="C139" s="23" t="s">
        <v>79</v>
      </c>
      <c r="D139" s="23" t="s">
        <v>32</v>
      </c>
      <c r="E139" s="23" t="s">
        <v>51</v>
      </c>
      <c r="F139" s="24">
        <v>7</v>
      </c>
      <c r="G139" s="25">
        <v>44177</v>
      </c>
      <c r="H139" s="26">
        <v>0</v>
      </c>
      <c r="I139" s="26">
        <v>0</v>
      </c>
      <c r="J139" s="27">
        <v>0</v>
      </c>
      <c r="K139" s="28">
        <v>3443</v>
      </c>
      <c r="L139" s="26">
        <v>1</v>
      </c>
      <c r="M139" s="29">
        <f t="shared" si="1"/>
        <v>2.9044437990124891E-4</v>
      </c>
      <c r="N139" s="28">
        <v>0</v>
      </c>
      <c r="O139" s="26">
        <v>0</v>
      </c>
      <c r="P139" s="27">
        <v>0</v>
      </c>
    </row>
    <row r="140" spans="1:16" s="30" customFormat="1" ht="23.25" customHeight="1" x14ac:dyDescent="0.35">
      <c r="A140" s="21">
        <v>44173</v>
      </c>
      <c r="B140" s="22"/>
      <c r="C140" s="23" t="s">
        <v>19</v>
      </c>
      <c r="D140" s="23" t="s">
        <v>33</v>
      </c>
      <c r="E140" s="23" t="s">
        <v>49</v>
      </c>
      <c r="F140" s="24">
        <v>10</v>
      </c>
      <c r="G140" s="25">
        <v>44183</v>
      </c>
      <c r="H140" s="26">
        <v>0</v>
      </c>
      <c r="I140" s="26">
        <v>0</v>
      </c>
      <c r="J140" s="27">
        <v>0</v>
      </c>
      <c r="K140" s="28">
        <v>2336</v>
      </c>
      <c r="L140" s="26">
        <v>4</v>
      </c>
      <c r="M140" s="29">
        <f t="shared" si="1"/>
        <v>1.7123287671232876E-3</v>
      </c>
      <c r="N140" s="28">
        <v>0</v>
      </c>
      <c r="O140" s="26">
        <v>0</v>
      </c>
      <c r="P140" s="27">
        <v>0</v>
      </c>
    </row>
    <row r="141" spans="1:16" s="30" customFormat="1" ht="23.25" customHeight="1" x14ac:dyDescent="0.35">
      <c r="A141" s="21">
        <v>44179</v>
      </c>
      <c r="B141" s="22"/>
      <c r="C141" s="23" t="s">
        <v>69</v>
      </c>
      <c r="D141" s="23" t="s">
        <v>32</v>
      </c>
      <c r="E141" s="23" t="s">
        <v>40</v>
      </c>
      <c r="F141" s="24">
        <v>7</v>
      </c>
      <c r="G141" s="25">
        <v>44186</v>
      </c>
      <c r="H141" s="26">
        <v>0</v>
      </c>
      <c r="I141" s="26">
        <v>0</v>
      </c>
      <c r="J141" s="27">
        <v>0</v>
      </c>
      <c r="K141" s="28">
        <v>2473</v>
      </c>
      <c r="L141" s="26">
        <v>0</v>
      </c>
      <c r="M141" s="29">
        <f t="shared" si="1"/>
        <v>0</v>
      </c>
      <c r="N141" s="28">
        <v>0</v>
      </c>
      <c r="O141" s="26">
        <v>0</v>
      </c>
      <c r="P141" s="27">
        <v>0</v>
      </c>
    </row>
    <row r="142" spans="1:16" s="30" customFormat="1" ht="23.25" customHeight="1" x14ac:dyDescent="0.35">
      <c r="A142" s="21">
        <v>44175</v>
      </c>
      <c r="B142" s="22"/>
      <c r="C142" s="23" t="s">
        <v>84</v>
      </c>
      <c r="D142" s="23" t="s">
        <v>31</v>
      </c>
      <c r="E142" s="23" t="s">
        <v>51</v>
      </c>
      <c r="F142" s="24">
        <v>9</v>
      </c>
      <c r="G142" s="25">
        <v>44184</v>
      </c>
      <c r="H142" s="26">
        <v>0</v>
      </c>
      <c r="I142" s="26">
        <v>0</v>
      </c>
      <c r="J142" s="27">
        <v>0</v>
      </c>
      <c r="K142" s="28">
        <v>1871</v>
      </c>
      <c r="L142" s="26">
        <v>1</v>
      </c>
      <c r="M142" s="29">
        <f t="shared" si="1"/>
        <v>5.3447354355959376E-4</v>
      </c>
      <c r="N142" s="28">
        <v>0</v>
      </c>
      <c r="O142" s="26">
        <v>0</v>
      </c>
      <c r="P142" s="27">
        <v>0</v>
      </c>
    </row>
    <row r="143" spans="1:16" s="30" customFormat="1" ht="23.25" customHeight="1" x14ac:dyDescent="0.35">
      <c r="A143" s="21">
        <v>44182</v>
      </c>
      <c r="B143" s="22"/>
      <c r="C143" s="23" t="s">
        <v>21</v>
      </c>
      <c r="D143" s="23" t="s">
        <v>32</v>
      </c>
      <c r="E143" s="23" t="s">
        <v>40</v>
      </c>
      <c r="F143" s="24">
        <v>6</v>
      </c>
      <c r="G143" s="25">
        <v>44188</v>
      </c>
      <c r="H143" s="26">
        <v>0</v>
      </c>
      <c r="I143" s="26">
        <v>0</v>
      </c>
      <c r="J143" s="27">
        <v>0</v>
      </c>
      <c r="K143" s="28">
        <v>3668</v>
      </c>
      <c r="L143" s="26">
        <v>0</v>
      </c>
      <c r="M143" s="29">
        <f t="shared" si="1"/>
        <v>0</v>
      </c>
      <c r="N143" s="28">
        <v>0</v>
      </c>
      <c r="O143" s="26">
        <v>0</v>
      </c>
      <c r="P143" s="27">
        <v>0</v>
      </c>
    </row>
    <row r="144" spans="1:16" s="30" customFormat="1" ht="23.25" customHeight="1" x14ac:dyDescent="0.35">
      <c r="A144" s="21">
        <v>44179</v>
      </c>
      <c r="B144" s="22"/>
      <c r="C144" s="23" t="s">
        <v>22</v>
      </c>
      <c r="D144" s="23" t="s">
        <v>33</v>
      </c>
      <c r="E144" s="23" t="s">
        <v>46</v>
      </c>
      <c r="F144" s="24">
        <v>12</v>
      </c>
      <c r="G144" s="25">
        <v>44191</v>
      </c>
      <c r="H144" s="26">
        <v>0</v>
      </c>
      <c r="I144" s="26">
        <v>0</v>
      </c>
      <c r="J144" s="27">
        <v>0</v>
      </c>
      <c r="K144" s="28">
        <v>2260</v>
      </c>
      <c r="L144" s="26">
        <v>1</v>
      </c>
      <c r="M144" s="29">
        <f t="shared" si="1"/>
        <v>4.4247787610619468E-4</v>
      </c>
      <c r="N144" s="28">
        <v>0</v>
      </c>
      <c r="O144" s="26">
        <v>0</v>
      </c>
      <c r="P144" s="27">
        <v>0</v>
      </c>
    </row>
    <row r="145" spans="1:16" s="30" customFormat="1" ht="23.25" customHeight="1" x14ac:dyDescent="0.35">
      <c r="A145" s="21">
        <v>44182</v>
      </c>
      <c r="B145" s="22" t="s">
        <v>100</v>
      </c>
      <c r="C145" s="23" t="s">
        <v>85</v>
      </c>
      <c r="D145" s="23" t="s">
        <v>32</v>
      </c>
      <c r="E145" s="23" t="s">
        <v>65</v>
      </c>
      <c r="F145" s="24">
        <v>9</v>
      </c>
      <c r="G145" s="25">
        <v>44191</v>
      </c>
      <c r="H145" s="26">
        <v>405</v>
      </c>
      <c r="I145" s="26">
        <v>2</v>
      </c>
      <c r="J145" s="27">
        <f>SUM(I145/H145)</f>
        <v>4.9382716049382715E-3</v>
      </c>
      <c r="K145" s="28">
        <v>2138</v>
      </c>
      <c r="L145" s="26">
        <v>3</v>
      </c>
      <c r="M145" s="29">
        <f t="shared" si="1"/>
        <v>1.403180542563143E-3</v>
      </c>
      <c r="N145" s="28">
        <v>0</v>
      </c>
      <c r="O145" s="26">
        <v>0</v>
      </c>
      <c r="P145" s="27">
        <v>0</v>
      </c>
    </row>
    <row r="146" spans="1:16" s="30" customFormat="1" ht="23.25" customHeight="1" x14ac:dyDescent="0.35">
      <c r="A146" s="21">
        <v>44185</v>
      </c>
      <c r="B146" s="22"/>
      <c r="C146" s="23" t="s">
        <v>29</v>
      </c>
      <c r="D146" s="23" t="s">
        <v>32</v>
      </c>
      <c r="E146" s="23" t="s">
        <v>59</v>
      </c>
      <c r="F146" s="24">
        <v>9</v>
      </c>
      <c r="G146" s="25">
        <v>44194</v>
      </c>
      <c r="H146" s="26">
        <v>0</v>
      </c>
      <c r="I146" s="26">
        <v>0</v>
      </c>
      <c r="J146" s="27">
        <v>0</v>
      </c>
      <c r="K146" s="28">
        <v>5672</v>
      </c>
      <c r="L146" s="26">
        <v>1</v>
      </c>
      <c r="M146" s="29">
        <f t="shared" si="1"/>
        <v>1.7630465444287729E-4</v>
      </c>
      <c r="N146" s="28">
        <v>0</v>
      </c>
      <c r="O146" s="26">
        <v>0</v>
      </c>
      <c r="P146" s="27">
        <v>0</v>
      </c>
    </row>
    <row r="147" spans="1:16" s="30" customFormat="1" ht="23.25" customHeight="1" x14ac:dyDescent="0.35">
      <c r="A147" s="21">
        <v>44184</v>
      </c>
      <c r="B147" s="22"/>
      <c r="C147" s="23" t="s">
        <v>69</v>
      </c>
      <c r="D147" s="23" t="s">
        <v>33</v>
      </c>
      <c r="E147" s="23" t="s">
        <v>46</v>
      </c>
      <c r="F147" s="24">
        <v>12</v>
      </c>
      <c r="G147" s="25">
        <v>44196</v>
      </c>
      <c r="H147" s="26">
        <v>0</v>
      </c>
      <c r="I147" s="26">
        <v>0</v>
      </c>
      <c r="J147" s="27">
        <v>0</v>
      </c>
      <c r="K147" s="28">
        <v>2320</v>
      </c>
      <c r="L147" s="26">
        <v>2</v>
      </c>
      <c r="M147" s="29">
        <f t="shared" si="1"/>
        <v>8.6206896551724137E-4</v>
      </c>
      <c r="N147" s="28">
        <v>0</v>
      </c>
      <c r="O147" s="26">
        <v>0</v>
      </c>
      <c r="P147" s="27">
        <v>0</v>
      </c>
    </row>
    <row r="148" spans="1:16" ht="23.25" customHeight="1" thickBot="1" x14ac:dyDescent="0.4">
      <c r="A148" s="2" t="s">
        <v>12</v>
      </c>
      <c r="B148" s="3"/>
      <c r="C148" s="4"/>
      <c r="D148" s="4"/>
      <c r="E148" s="4"/>
      <c r="F148" s="18"/>
      <c r="G148" s="5"/>
      <c r="H148" s="12">
        <f>SUM(H3:H147)</f>
        <v>7656</v>
      </c>
      <c r="I148" s="13">
        <f>SUM(I12:I147)</f>
        <v>19</v>
      </c>
      <c r="J148" s="14">
        <f>I148/H148</f>
        <v>2.4817136886102404E-3</v>
      </c>
      <c r="K148" s="12">
        <f>SUM(K3:K147)</f>
        <v>447934</v>
      </c>
      <c r="L148" s="13">
        <f>SUM(L3:L147)</f>
        <v>453</v>
      </c>
      <c r="M148" s="14">
        <f>L148/K148</f>
        <v>1.0113097018757229E-3</v>
      </c>
      <c r="N148" s="12">
        <f>SUM(N3:N147)</f>
        <v>136101</v>
      </c>
      <c r="O148" s="13">
        <f>SUM(O3:O147)</f>
        <v>258</v>
      </c>
      <c r="P148" s="14">
        <f>O148/N148</f>
        <v>1.8956510238719775E-3</v>
      </c>
    </row>
    <row r="150" spans="1:16" ht="23.25" customHeight="1" x14ac:dyDescent="0.4">
      <c r="A150" s="8" t="s">
        <v>16</v>
      </c>
    </row>
    <row r="151" spans="1:16" ht="23.25" customHeight="1" x14ac:dyDescent="0.35">
      <c r="A151" s="6" t="s">
        <v>14</v>
      </c>
    </row>
    <row r="152" spans="1:16" ht="23.25" customHeight="1" x14ac:dyDescent="0.35">
      <c r="A152" s="6" t="s">
        <v>15</v>
      </c>
    </row>
    <row r="153" spans="1:16" ht="23.25" customHeight="1" x14ac:dyDescent="0.35">
      <c r="A153" s="6" t="s">
        <v>13</v>
      </c>
    </row>
    <row r="154" spans="1:16" ht="23.25" customHeight="1" x14ac:dyDescent="0.35">
      <c r="A154" s="7"/>
      <c r="B154" s="30"/>
      <c r="C154" s="30"/>
    </row>
    <row r="155" spans="1:16" ht="23.25" customHeight="1" x14ac:dyDescent="0.35">
      <c r="A155" s="30"/>
      <c r="B155" s="30"/>
      <c r="C155" s="30"/>
    </row>
    <row r="156" spans="1:16" ht="23.25" customHeight="1" x14ac:dyDescent="0.35">
      <c r="A156" s="48"/>
      <c r="B156" s="30"/>
      <c r="C156" s="30"/>
    </row>
    <row r="157" spans="1:16" ht="18" x14ac:dyDescent="0.35">
      <c r="A157" s="48"/>
      <c r="B157" s="30"/>
      <c r="C157" s="30"/>
    </row>
    <row r="158" spans="1:16" ht="18" x14ac:dyDescent="0.35">
      <c r="A158" s="20"/>
    </row>
    <row r="159" spans="1:16" ht="18" x14ac:dyDescent="0.35">
      <c r="A159" s="20"/>
    </row>
    <row r="160" spans="1:16" ht="18" x14ac:dyDescent="0.35"/>
  </sheetData>
  <autoFilter ref="A1:P147" xr:uid="{00000000-0009-0000-0000-000000000000}">
    <filterColumn colId="0" showButton="0"/>
    <filterColumn colId="1" showButton="0"/>
    <filterColumn colId="2" showButton="0"/>
    <filterColumn colId="3" showButton="0"/>
    <filterColumn colId="4" showButton="0"/>
    <filterColumn colId="5" showButton="0"/>
    <filterColumn colId="7" showButton="0"/>
    <filterColumn colId="8" showButton="0"/>
    <filterColumn colId="10" showButton="0"/>
    <filterColumn colId="11" showButton="0"/>
    <filterColumn colId="13" showButton="0"/>
    <filterColumn colId="14" showButton="0"/>
  </autoFilter>
  <mergeCells count="4">
    <mergeCell ref="A1:G1"/>
    <mergeCell ref="H1:J1"/>
    <mergeCell ref="K1:M1"/>
    <mergeCell ref="N1:P1"/>
  </mergeCells>
  <conditionalFormatting sqref="A156:A159">
    <cfRule type="duplicateValues" dxfId="0" priority="1"/>
  </conditionalFormatting>
  <printOptions headings="1" gridLines="1"/>
  <pageMargins left="0.70866141732283472" right="0.70866141732283472" top="0.74803149606299213" bottom="0.74803149606299213" header="0.31496062992125984" footer="0.31496062992125984"/>
  <pageSetup paperSize="9" scale="22" orientation="landscape" r:id="rId1"/>
  <rowBreaks count="1" manualBreakCount="1">
    <brk id="8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Department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Walsh, Laura</dc:creator>
  <cp:lastModifiedBy>Walsh, Laura</cp:lastModifiedBy>
  <cp:lastPrinted>2021-02-22T01:21:11Z</cp:lastPrinted>
  <dcterms:created xsi:type="dcterms:W3CDTF">2018-08-07T03:44:45Z</dcterms:created>
  <dcterms:modified xsi:type="dcterms:W3CDTF">2021-02-22T01:21:20Z</dcterms:modified>
</cp:coreProperties>
</file>