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90" yWindow="30" windowWidth="15450" windowHeight="9990" tabRatio="532"/>
  </bookViews>
  <sheets>
    <sheet name="Risk Assessment and Treatment" sheetId="2" r:id="rId1"/>
    <sheet name="Metrics" sheetId="4" r:id="rId2"/>
    <sheet name="Likelihood criteria" sheetId="5" r:id="rId3"/>
    <sheet name="Consequence criteria" sheetId="6" r:id="rId4"/>
    <sheet name="Level of threat and response" sheetId="7" r:id="rId5"/>
  </sheets>
  <externalReferences>
    <externalReference r:id="rId6"/>
  </externalReferences>
  <definedNames>
    <definedName name="Categories">Metrics!$A$2:$A$10</definedName>
    <definedName name="Consequence">Metrics!$C$2:$C$6</definedName>
    <definedName name="Controls">Metrics!$D$2:$D$6</definedName>
    <definedName name="Division">[1]Data!$A$2:$A$12</definedName>
    <definedName name="Divisions">Metrics!$C$36+Metrics!$C$21:$C$35+Metrics!$C$21:$C$36</definedName>
    <definedName name="Likelihood">Metrics!$B$2:$B$6</definedName>
    <definedName name="Outcome">[1]Data!$B$2:$B$6</definedName>
    <definedName name="oUTCOMES">Metrics!$A$21:$A$27</definedName>
    <definedName name="_xlnm.Print_Titles" localSheetId="0">'Risk Assessment and Treatment'!$18:$20</definedName>
    <definedName name="Select_the_Division_the_activity_belongs_to">Metrics!$C$21:$C$35</definedName>
    <definedName name="Tolerance">Metrics!$E$2:$E$3</definedName>
    <definedName name="Type">Metrics!$D$21:$D$26</definedName>
    <definedName name="Types">Metrics!$D$21:$D$27</definedName>
  </definedNames>
  <calcPr calcId="125725" fullCalcOnLoad="1"/>
</workbook>
</file>

<file path=xl/calcChain.xml><?xml version="1.0" encoding="utf-8"?>
<calcChain xmlns="http://schemas.openxmlformats.org/spreadsheetml/2006/main">
  <c r="S32" i="2"/>
  <c r="L13" i="4"/>
  <c r="M5"/>
  <c r="M6"/>
  <c r="M7"/>
  <c r="M8"/>
  <c r="M4"/>
  <c r="L5"/>
  <c r="L6"/>
  <c r="L7"/>
  <c r="L8"/>
  <c r="L4"/>
  <c r="K5"/>
  <c r="K6"/>
  <c r="K7"/>
  <c r="K8"/>
  <c r="K4"/>
  <c r="J5"/>
  <c r="J6"/>
  <c r="J7"/>
  <c r="J8"/>
  <c r="J4"/>
  <c r="I5"/>
  <c r="I6"/>
  <c r="I7"/>
  <c r="I8"/>
  <c r="I4"/>
</calcChain>
</file>

<file path=xl/comments1.xml><?xml version="1.0" encoding="utf-8"?>
<comments xmlns="http://schemas.openxmlformats.org/spreadsheetml/2006/main">
  <authors>
    <author>Author</author>
  </authors>
  <commentList>
    <comment ref="F33" authorId="0">
      <text>
        <r>
          <rPr>
            <sz val="8"/>
            <color indexed="81"/>
            <rFont val="Tahoma"/>
            <family val="2"/>
          </rPr>
          <t>The overall rating is optional and will not be generated automatically. Please refer to the guidelines for further information.</t>
        </r>
      </text>
    </comment>
    <comment ref="K33" authorId="0">
      <text>
        <r>
          <rPr>
            <sz val="8"/>
            <color indexed="81"/>
            <rFont val="Tahoma"/>
            <family val="2"/>
          </rPr>
          <t>The overall rating is optional and will not be generated automatically. Please refer to the guidelines for further information.</t>
        </r>
      </text>
    </comment>
    <comment ref="Q33" authorId="0">
      <text>
        <r>
          <rPr>
            <sz val="8"/>
            <color indexed="81"/>
            <rFont val="Tahoma"/>
            <family val="2"/>
          </rPr>
          <t>The overall rating is optional and will not be generated automatically. Please refer to the guidelines for further information.</t>
        </r>
      </text>
    </comment>
  </commentList>
</comments>
</file>

<file path=xl/sharedStrings.xml><?xml version="1.0" encoding="utf-8"?>
<sst xmlns="http://schemas.openxmlformats.org/spreadsheetml/2006/main" count="185" uniqueCount="140">
  <si>
    <t>Division</t>
  </si>
  <si>
    <t>Outcome</t>
  </si>
  <si>
    <t>Policy</t>
  </si>
  <si>
    <t>Rating</t>
  </si>
  <si>
    <t>IDENTIFICATION</t>
  </si>
  <si>
    <t>TREATMENT</t>
  </si>
  <si>
    <t>Likelihood</t>
  </si>
  <si>
    <t>Consequence</t>
  </si>
  <si>
    <t>Categories</t>
  </si>
  <si>
    <t>Stakeholder management and communication</t>
  </si>
  <si>
    <t>Operational</t>
  </si>
  <si>
    <t>Financial</t>
  </si>
  <si>
    <t>Workforce management and capability</t>
  </si>
  <si>
    <t>Information management (including ICT)</t>
  </si>
  <si>
    <t>Business planning and program /project management.</t>
  </si>
  <si>
    <t>Legal / statutory compliance</t>
  </si>
  <si>
    <t>Loss of assets (departmental / environment).</t>
  </si>
  <si>
    <t>Almost Certain</t>
  </si>
  <si>
    <t>Rare</t>
  </si>
  <si>
    <t>Likely</t>
  </si>
  <si>
    <t>Possible</t>
  </si>
  <si>
    <t>Unlikely</t>
  </si>
  <si>
    <t>Insignificant</t>
  </si>
  <si>
    <t>Minor</t>
  </si>
  <si>
    <t>Moderate</t>
  </si>
  <si>
    <t>Major</t>
  </si>
  <si>
    <t>Critical</t>
  </si>
  <si>
    <t>Controls</t>
  </si>
  <si>
    <t>Weak</t>
  </si>
  <si>
    <t>Incomplete</t>
  </si>
  <si>
    <t>Adequate</t>
  </si>
  <si>
    <t>Strong</t>
  </si>
  <si>
    <t>Over-Controlled</t>
  </si>
  <si>
    <t>Tolerance</t>
  </si>
  <si>
    <t>Yes</t>
  </si>
  <si>
    <t>No</t>
  </si>
  <si>
    <t>OVERALL INHERENT RISK OF THE ACTIVITY</t>
  </si>
  <si>
    <t>OVERALL RESIDUAL RISK OF THE ACTIVITY</t>
  </si>
  <si>
    <t>OVERALL TARGET RISK OF THE ACTIVITY</t>
  </si>
  <si>
    <t>Decision Maker</t>
  </si>
  <si>
    <t>Activity Objective and main outcomes</t>
  </si>
  <si>
    <t>Key Stakeholders</t>
  </si>
  <si>
    <t>Part 1: Activity Identification and Context Analysis</t>
  </si>
  <si>
    <t>External Environment Context</t>
  </si>
  <si>
    <t>Activity Name</t>
  </si>
  <si>
    <t>Type of activity</t>
  </si>
  <si>
    <t>&lt;Select the Division the activity belongs to&gt;</t>
  </si>
  <si>
    <t>Health and Safety</t>
  </si>
  <si>
    <t>Make sure the Decision maker signs the risk assessment and treatment plan off</t>
  </si>
  <si>
    <t>1
#</t>
  </si>
  <si>
    <t>6C
Rating</t>
  </si>
  <si>
    <t>8C
Rating</t>
  </si>
  <si>
    <t>ANALYSIS</t>
  </si>
  <si>
    <t>Signature</t>
  </si>
  <si>
    <t>7B
Select from  the Control Rating</t>
  </si>
  <si>
    <t>12C
Rating</t>
  </si>
  <si>
    <t xml:space="preserve">6A
Consequence </t>
  </si>
  <si>
    <t xml:space="preserve">6B
Likelihood </t>
  </si>
  <si>
    <t xml:space="preserve">8A
Consequence </t>
  </si>
  <si>
    <t xml:space="preserve">8B
Likelihood </t>
  </si>
  <si>
    <t xml:space="preserve">12A
Consequence </t>
  </si>
  <si>
    <t xml:space="preserve">12B
Likelihood </t>
  </si>
  <si>
    <r>
      <t>&lt;</t>
    </r>
    <r>
      <rPr>
        <b/>
        <sz val="12"/>
        <color indexed="10"/>
        <rFont val="Calibri"/>
        <family val="2"/>
      </rPr>
      <t xml:space="preserve">List </t>
    </r>
    <r>
      <rPr>
        <sz val="10"/>
        <rFont val="Calibri"/>
        <family val="2"/>
      </rPr>
      <t>the internal and external stakeholders who could impact or be impacted by this activity and how&gt;</t>
    </r>
  </si>
  <si>
    <t>Sources of Risk</t>
  </si>
  <si>
    <t xml:space="preserve"> </t>
  </si>
  <si>
    <r>
      <t>&lt;</t>
    </r>
    <r>
      <rPr>
        <b/>
        <sz val="12"/>
        <color indexed="10"/>
        <rFont val="Calibri"/>
        <family val="2"/>
      </rPr>
      <t>Write</t>
    </r>
    <r>
      <rPr>
        <sz val="10"/>
        <rFont val="Calibri"/>
        <family val="2"/>
      </rPr>
      <t xml:space="preserve"> the date this assessment is being performed&gt;</t>
    </r>
  </si>
  <si>
    <r>
      <t>&lt;</t>
    </r>
    <r>
      <rPr>
        <b/>
        <sz val="12"/>
        <color indexed="10"/>
        <rFont val="Calibri"/>
        <family val="2"/>
      </rPr>
      <t>Write</t>
    </r>
    <r>
      <rPr>
        <b/>
        <sz val="10"/>
        <color indexed="10"/>
        <rFont val="Calibri"/>
        <family val="2"/>
      </rPr>
      <t xml:space="preserve"> </t>
    </r>
    <r>
      <rPr>
        <sz val="10"/>
        <rFont val="Calibri"/>
        <family val="2"/>
      </rPr>
      <t>the timeframe this analysis will cover&gt;</t>
    </r>
  </si>
  <si>
    <t>To assess the risk of extinction to the species (in accordance with the prescribed criteria) based on the threats to the species and to provide action/recommendations to prevent the species from being threatened.</t>
  </si>
  <si>
    <r>
      <t xml:space="preserve">2
Threats
</t>
    </r>
    <r>
      <rPr>
        <sz val="10"/>
        <rFont val="Calibri"/>
        <family val="2"/>
      </rPr>
      <t>(Briefly describe the threat that could affect whether the objective is achieved)</t>
    </r>
  </si>
  <si>
    <r>
      <t xml:space="preserve">12
Target threat rating
</t>
    </r>
    <r>
      <rPr>
        <sz val="10"/>
        <rFont val="Calibri"/>
        <family val="2"/>
      </rPr>
      <t>(What is the expected threat rating after additional treatments are in place?)</t>
    </r>
  </si>
  <si>
    <t>Part 2: Threat Assessment and Management Plan (Please refer to the Risk Assessment Matrix to complete this section)</t>
  </si>
  <si>
    <r>
      <t xml:space="preserve">3
Impact
</t>
    </r>
    <r>
      <rPr>
        <sz val="10"/>
        <rFont val="Calibri"/>
        <family val="2"/>
      </rPr>
      <t>(Briefly describe the potential impacts  if the threat happens: see consequence table)</t>
    </r>
  </si>
  <si>
    <r>
      <t xml:space="preserve">4
Sources of the threat
</t>
    </r>
    <r>
      <rPr>
        <sz val="10"/>
        <rFont val="Calibri"/>
        <family val="2"/>
      </rPr>
      <t>(Briefly describe the potential causes or sources of the threat happening)</t>
    </r>
  </si>
  <si>
    <r>
      <t xml:space="preserve">8
Residual threat rating
</t>
    </r>
    <r>
      <rPr>
        <sz val="10"/>
        <rFont val="Calibri"/>
        <family val="2"/>
      </rPr>
      <t>(Assess the consequences and their likelihood taking into account the effectiveness of the existing controls)</t>
    </r>
  </si>
  <si>
    <r>
      <t xml:space="preserve">9
Proposed threat treatments
</t>
    </r>
    <r>
      <rPr>
        <sz val="10"/>
        <rFont val="Calibri"/>
        <family val="2"/>
      </rPr>
      <t>(Tasks are needed to mitigate the threat, i.e. conservation action)</t>
    </r>
  </si>
  <si>
    <t>Score</t>
  </si>
  <si>
    <t>Description</t>
  </si>
  <si>
    <t>The outcome is not expected to occur; never heard of but not impossible; may occur in exceptional circumstances</t>
  </si>
  <si>
    <t>The outcome will only occur in a few circumstances; uncommon but know to occur elsewhere</t>
  </si>
  <si>
    <t>The outcome may occur; some evidence to support it will happen</t>
  </si>
  <si>
    <t xml:space="preserve">The outcome will occur in most circumstances; </t>
  </si>
  <si>
    <t>Almost certain</t>
  </si>
  <si>
    <t>The outcome is expected to occur</t>
  </si>
  <si>
    <t xml:space="preserve">Consequence </t>
  </si>
  <si>
    <t xml:space="preserve">Critical </t>
  </si>
  <si>
    <r>
      <t>Impact on population</t>
    </r>
    <r>
      <rPr>
        <b/>
        <vertAlign val="superscript"/>
        <sz val="11"/>
        <color indexed="57"/>
        <rFont val="Arial"/>
        <family val="2"/>
      </rPr>
      <t>3</t>
    </r>
  </si>
  <si>
    <t>Minimal impact on local population numbers; area affected negligible compared to total population; minimal or acceptable impact on population size</t>
  </si>
  <si>
    <t>Minor impact on local population numbers. Population in other locations not impacted</t>
  </si>
  <si>
    <t>Moderate impact on local population numbers. Some impacts on populations in other locations; moderate and/or short term effects</t>
  </si>
  <si>
    <t>Major population reduction or loss of local population; recovery measure in years to decades; serious and significant impact on species</t>
  </si>
  <si>
    <t>Population reduction which may results in species extinction; recovery period is greater than decades; very significant and serious impact on high value species</t>
  </si>
  <si>
    <r>
      <t>Fragmentation of habitat/loss of habitat connectivity/reduce the areas of occupancy</t>
    </r>
    <r>
      <rPr>
        <b/>
        <vertAlign val="superscript"/>
        <sz val="11"/>
        <color indexed="57"/>
        <rFont val="Arial"/>
        <family val="2"/>
      </rPr>
      <t>4</t>
    </r>
  </si>
  <si>
    <t>Minimal losses of local habitat only, recovery likely in a relatively short period of time; threats are covered by current management or legislation</t>
  </si>
  <si>
    <t>Minor losses of local habitat requiring recovery over short term</t>
  </si>
  <si>
    <t>Moderate loss of local habitat requiring recovery over a short to medium term and resulting in loss of connectivity between habitats at a local scale</t>
  </si>
  <si>
    <t xml:space="preserve">Loss of local habitat with no potential for recovery, or partial loss of habitat across large areas and/or with limited potential for recovery in the medium to long term. Results in a net reduction in connectivity over a large area </t>
  </si>
  <si>
    <t>Complete loss of local habitat with no potential for recovery and loss of habitat in other locations with limited potential for recovery in the long term resulting in a significant impact on habitat connectivity over a large area</t>
  </si>
  <si>
    <r>
      <t>Impact on the habitat critical to the survival of the species</t>
    </r>
    <r>
      <rPr>
        <b/>
        <vertAlign val="superscript"/>
        <sz val="11"/>
        <color indexed="57"/>
        <rFont val="Arial"/>
        <family val="2"/>
      </rPr>
      <t>5</t>
    </r>
    <r>
      <rPr>
        <b/>
        <sz val="11"/>
        <color indexed="57"/>
        <rFont val="Arial"/>
        <family val="2"/>
      </rPr>
      <t xml:space="preserve"> </t>
    </r>
  </si>
  <si>
    <t>Minimal modification,  destruction, removal ore decrease of local habitat only, recovery likely in a relatively short period of time; insignificant impact to habitat or threat activity only occurs in a very small areas of habitat; limited damage to minimal area of low significance; minor effects on physical environment</t>
  </si>
  <si>
    <t>Minor modification, destruction, removal ore decrease of local habitat requiring recovery over short term</t>
  </si>
  <si>
    <t>Moderate modification, destruction, removal ore decrease of local habitat requiring recovery over a short to medium term and resulting in loss of connectivity between habitats at a local scale</t>
  </si>
  <si>
    <t>Modification, destruction, removal or loss of local habitat with no potential for recovery, or partial loss of habitat across large areas and/or with limited potential for recovery in the medium to long term. Results in a net reduction in connectivity over a large area; habitat is affected which may endanger the species and habitat long term survival – 70-90% habitat affected or removed; 30% fragile habitat affected or removed; 10-20% critical habitat affected or removed;</t>
  </si>
  <si>
    <t>Significant impact resulting in the removal, destruction, fragmentation and degradation of habitat; the entire habitat is in danger of being affected or removed, that &gt;90% habitat, &gt;50% fragile habitat , and &gt;30% critical habitat</t>
  </si>
  <si>
    <r>
      <t>Disruption to breeding cycle</t>
    </r>
    <r>
      <rPr>
        <b/>
        <vertAlign val="superscript"/>
        <sz val="11"/>
        <color indexed="57"/>
        <rFont val="Arial"/>
        <family val="2"/>
      </rPr>
      <t>6</t>
    </r>
  </si>
  <si>
    <t xml:space="preserve">Minimal impact on any aspect of the breeding cycle; </t>
  </si>
  <si>
    <t>Minor disruption to the breeding cycle</t>
  </si>
  <si>
    <t>Moderate disruption to breeding cycle resulting in modification of behaviour both within the direct impact zone and at nearby locations; long term recruitment and/or population dynamics are not adversely impacted</t>
  </si>
  <si>
    <t>Direct impacts on breeding cycle resulting in a net decline in size of the population; the is limited information to judge the impact</t>
  </si>
  <si>
    <t>Complete disruption of breeding cycles over several seasons with significant population decline and possible extinction</t>
  </si>
  <si>
    <r>
      <t>Impact of invasive species and/or disease</t>
    </r>
    <r>
      <rPr>
        <b/>
        <vertAlign val="superscript"/>
        <sz val="11"/>
        <color indexed="57"/>
        <rFont val="Arial"/>
        <family val="2"/>
      </rPr>
      <t>7</t>
    </r>
  </si>
  <si>
    <t>Minimal impact on local population numbers or habitat quality</t>
  </si>
  <si>
    <t>Minor impact on local population numbers or habitat quality. Population in other locations not impacted</t>
  </si>
  <si>
    <t>Moderate impact on local population numbers or habitat quality. Some impacts on populations in other locations</t>
  </si>
  <si>
    <t>Major population reduction or loss of local population or loss of habitat quality</t>
  </si>
  <si>
    <t xml:space="preserve">Population reduction which may results in species extinction loss of critical habitat extent or quality </t>
  </si>
  <si>
    <t>Interaction with species migration</t>
  </si>
  <si>
    <t>Minimal impact on species migratory patterns</t>
  </si>
  <si>
    <t>Results in minor behavioural modification on a local scale or impacts to physical conditions of animal interfering with migration for the short term only. Unlikely to negatively impact on the overall success of migration</t>
  </si>
  <si>
    <t>Results in modification of behaviour or animal conditions such that there is potential for medium term impacts, with some possibility of individuals failing to complete migration</t>
  </si>
  <si>
    <t>Results in modification of behaviour or animal condition such that there is potential for medium to long term impacts, both locally and in nearby locations, with some individuals failing to complete migration</t>
  </si>
  <si>
    <t>Significant impact resulting in either complete failure, or failure of majority of individuals, to complete migration in that cycle</t>
  </si>
  <si>
    <t>Threat Rating</t>
  </si>
  <si>
    <t>Provide advice to the minister that the species is data deficient against the EPBC listing criteria. Do not proceed to step 2.</t>
  </si>
  <si>
    <t>Consider invoking s190 and provide the Minister with advice on threats (including priorisation of threats), highlighting areas of data deficiencies and actions that are required to abate the identified threats. Proceed to step 2.</t>
  </si>
  <si>
    <t>High</t>
  </si>
  <si>
    <t>Low</t>
  </si>
  <si>
    <t>Medium</t>
  </si>
  <si>
    <t>Severe</t>
  </si>
  <si>
    <t>Assessment Recommendation</t>
  </si>
  <si>
    <t xml:space="preserve">5
Committee Assessment Notes
</t>
  </si>
  <si>
    <r>
      <t>&lt;</t>
    </r>
    <r>
      <rPr>
        <b/>
        <sz val="12"/>
        <color indexed="10"/>
        <rFont val="Calibri"/>
        <family val="2"/>
      </rPr>
      <t>Write</t>
    </r>
    <r>
      <rPr>
        <sz val="10"/>
        <rFont val="Calibri"/>
        <family val="2"/>
      </rPr>
      <t xml:space="preserve"> the name and title of the decision maker and approver&gt;</t>
    </r>
  </si>
  <si>
    <t>9A
Select from  the Control Rating</t>
  </si>
  <si>
    <r>
      <t xml:space="preserve">6
Inherent threat rating
</t>
    </r>
    <r>
      <rPr>
        <sz val="10"/>
        <rFont val="Calibri"/>
        <family val="2"/>
      </rPr>
      <t>(What is the threat rating before any management strategies are in place?)</t>
    </r>
  </si>
  <si>
    <t>7
Existing conservation management strategies for each source of the threat</t>
  </si>
  <si>
    <r>
      <t xml:space="preserve">7A  
Management strategies in place 
</t>
    </r>
    <r>
      <rPr>
        <sz val="10"/>
        <rFont val="Calibri"/>
        <family val="2"/>
      </rPr>
      <t>(Briefly describe the existing strategies, i.e. what is in place NOW to minimise or soften the impact of each  potential threat)</t>
    </r>
  </si>
  <si>
    <t>Species Name</t>
  </si>
  <si>
    <t xml:space="preserve">The threat assessment and management template is for application to data deficient species and assists in the decision of whether to apply section 190 . </t>
  </si>
  <si>
    <t>Duration of  analysis</t>
  </si>
  <si>
    <t>Date of  analysis</t>
  </si>
  <si>
    <t>APPENDIX 5 - QUALITATIVE THREAT ASSESSMENT METHODOLOGY</t>
  </si>
</sst>
</file>

<file path=xl/styles.xml><?xml version="1.0" encoding="utf-8"?>
<styleSheet xmlns="http://schemas.openxmlformats.org/spreadsheetml/2006/main">
  <fonts count="28">
    <font>
      <sz val="10"/>
      <name val="Arial"/>
    </font>
    <font>
      <sz val="8"/>
      <name val="Arial"/>
      <family val="2"/>
    </font>
    <font>
      <sz val="9"/>
      <name val="Calibri"/>
      <family val="2"/>
    </font>
    <font>
      <b/>
      <sz val="9"/>
      <name val="Calibri"/>
      <family val="2"/>
    </font>
    <font>
      <sz val="10"/>
      <name val="Calibri"/>
      <family val="2"/>
    </font>
    <font>
      <b/>
      <sz val="13"/>
      <name val="Calibri"/>
      <family val="2"/>
    </font>
    <font>
      <b/>
      <sz val="10"/>
      <name val="Calibri"/>
      <family val="2"/>
    </font>
    <font>
      <b/>
      <sz val="11"/>
      <color indexed="9"/>
      <name val="Calibri"/>
      <family val="2"/>
    </font>
    <font>
      <b/>
      <sz val="11"/>
      <name val="Calibri"/>
      <family val="2"/>
    </font>
    <font>
      <sz val="11"/>
      <name val="Calibri"/>
      <family val="2"/>
    </font>
    <font>
      <b/>
      <sz val="10"/>
      <name val="Calibri"/>
      <family val="2"/>
    </font>
    <font>
      <sz val="10"/>
      <name val="Calibri"/>
      <family val="2"/>
    </font>
    <font>
      <b/>
      <sz val="10"/>
      <color indexed="9"/>
      <name val="Calibri"/>
      <family val="2"/>
    </font>
    <font>
      <sz val="8"/>
      <color indexed="81"/>
      <name val="Tahoma"/>
      <family val="2"/>
    </font>
    <font>
      <b/>
      <sz val="12"/>
      <color indexed="10"/>
      <name val="Calibri"/>
      <family val="2"/>
    </font>
    <font>
      <b/>
      <sz val="10"/>
      <color indexed="10"/>
      <name val="Calibri"/>
      <family val="2"/>
    </font>
    <font>
      <sz val="10"/>
      <name val="Arial"/>
    </font>
    <font>
      <b/>
      <sz val="11"/>
      <color indexed="57"/>
      <name val="Arial"/>
      <family val="2"/>
    </font>
    <font>
      <b/>
      <vertAlign val="superscript"/>
      <sz val="11"/>
      <color indexed="57"/>
      <name val="Arial"/>
      <family val="2"/>
    </font>
    <font>
      <sz val="11"/>
      <name val="Arial"/>
      <family val="2"/>
    </font>
    <font>
      <b/>
      <sz val="11"/>
      <name val="Arial"/>
      <family val="2"/>
    </font>
    <font>
      <sz val="11"/>
      <color theme="1"/>
      <name val="Calibri"/>
      <family val="2"/>
      <scheme val="minor"/>
    </font>
    <font>
      <b/>
      <sz val="11"/>
      <color theme="0"/>
      <name val="Calibri"/>
      <family val="2"/>
    </font>
    <font>
      <sz val="11"/>
      <color rgb="FF76923C"/>
      <name val="Arial"/>
      <family val="2"/>
    </font>
    <font>
      <b/>
      <sz val="11"/>
      <color rgb="FF76923C"/>
      <name val="Arial"/>
      <family val="2"/>
    </font>
    <font>
      <b/>
      <sz val="11"/>
      <color rgb="FF9BBB59"/>
      <name val="Arial"/>
      <family val="2"/>
    </font>
    <font>
      <sz val="11"/>
      <color rgb="FF9BBB59"/>
      <name val="Arial"/>
      <family val="2"/>
    </font>
    <font>
      <sz val="11"/>
      <color rgb="FF000000"/>
      <name val="Calibri"/>
      <family val="2"/>
    </font>
  </fonts>
  <fills count="25">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63"/>
        <bgColor indexed="64"/>
      </patternFill>
    </fill>
    <fill>
      <patternFill patternType="solid">
        <fgColor indexed="22"/>
        <bgColor indexed="64"/>
      </patternFill>
    </fill>
    <fill>
      <patternFill patternType="solid">
        <fgColor indexed="23"/>
        <bgColor indexed="64"/>
      </patternFill>
    </fill>
    <fill>
      <patternFill patternType="solid">
        <fgColor indexed="60"/>
        <bgColor indexed="64"/>
      </patternFill>
    </fill>
    <fill>
      <patternFill patternType="solid">
        <fgColor indexed="16"/>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E6EED5"/>
        <bgColor indexed="64"/>
      </patternFill>
    </fill>
    <fill>
      <patternFill patternType="solid">
        <fgColor rgb="FF99CC00"/>
        <bgColor indexed="64"/>
      </patternFill>
    </fill>
    <fill>
      <patternFill patternType="solid">
        <fgColor rgb="FFFFCC00"/>
        <bgColor indexed="64"/>
      </patternFill>
    </fill>
    <fill>
      <patternFill patternType="solid">
        <fgColor rgb="FFFF99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249977111117893"/>
        <bgColor indexed="64"/>
      </patternFill>
    </fill>
  </fills>
  <borders count="70">
    <border>
      <left/>
      <right/>
      <top/>
      <bottom/>
      <diagonal/>
    </border>
    <border>
      <left/>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9"/>
      </left>
      <right style="thin">
        <color indexed="9"/>
      </right>
      <top/>
      <bottom style="thin">
        <color indexed="9"/>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9"/>
      </bottom>
      <diagonal/>
    </border>
    <border>
      <left/>
      <right style="thin">
        <color indexed="9"/>
      </right>
      <top/>
      <bottom style="thin">
        <color indexed="9"/>
      </bottom>
      <diagonal/>
    </border>
    <border>
      <left/>
      <right style="thin">
        <color theme="0"/>
      </right>
      <top style="thin">
        <color theme="0"/>
      </top>
      <bottom style="thin">
        <color indexed="9"/>
      </bottom>
      <diagonal/>
    </border>
    <border>
      <left style="thin">
        <color indexed="9"/>
      </left>
      <right/>
      <top style="thin">
        <color theme="0"/>
      </top>
      <bottom style="thin">
        <color theme="0"/>
      </bottom>
      <diagonal/>
    </border>
    <border>
      <left/>
      <right/>
      <top style="thin">
        <color theme="0"/>
      </top>
      <bottom style="thin">
        <color theme="0"/>
      </bottom>
      <diagonal/>
    </border>
    <border>
      <left/>
      <right style="thin">
        <color indexed="9"/>
      </right>
      <top style="thin">
        <color theme="0"/>
      </top>
      <bottom style="thin">
        <color theme="0"/>
      </bottom>
      <diagonal/>
    </border>
    <border>
      <left/>
      <right/>
      <top/>
      <bottom style="medium">
        <color rgb="FF9BBB59"/>
      </bottom>
      <diagonal/>
    </border>
    <border>
      <left/>
      <right/>
      <top style="medium">
        <color rgb="FF9BBB59"/>
      </top>
      <bottom style="medium">
        <color rgb="FF9BBB59"/>
      </bottom>
      <diagonal/>
    </border>
    <border>
      <left/>
      <right/>
      <top style="medium">
        <color rgb="FF9BBB59"/>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indexed="9"/>
      </top>
      <bottom/>
      <diagonal/>
    </border>
    <border>
      <left/>
      <right style="thin">
        <color theme="0"/>
      </right>
      <top style="thin">
        <color indexed="9"/>
      </top>
      <bottom style="thin">
        <color indexed="9"/>
      </bottom>
      <diagonal/>
    </border>
    <border>
      <left style="thin">
        <color theme="0"/>
      </left>
      <right/>
      <top style="thin">
        <color indexed="9"/>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9"/>
      </top>
      <bottom style="thin">
        <color indexed="9"/>
      </bottom>
      <diagonal/>
    </border>
  </borders>
  <cellStyleXfs count="3">
    <xf numFmtId="0" fontId="0" fillId="0" borderId="0"/>
    <xf numFmtId="0" fontId="16" fillId="0" borderId="0"/>
    <xf numFmtId="0" fontId="21" fillId="0" borderId="0"/>
  </cellStyleXfs>
  <cellXfs count="193">
    <xf numFmtId="0" fontId="0" fillId="0" borderId="0" xfId="0"/>
    <xf numFmtId="0" fontId="4" fillId="0" borderId="0" xfId="0" applyFont="1"/>
    <xf numFmtId="0" fontId="10" fillId="0" borderId="0" xfId="0" applyFont="1"/>
    <xf numFmtId="0" fontId="11" fillId="0" borderId="0" xfId="0" applyFont="1"/>
    <xf numFmtId="0" fontId="11" fillId="0" borderId="0" xfId="0" applyFont="1" applyAlignment="1">
      <alignment horizontal="center"/>
    </xf>
    <xf numFmtId="0" fontId="10" fillId="0" borderId="0" xfId="0" applyFont="1" applyAlignment="1">
      <alignment horizontal="center"/>
    </xf>
    <xf numFmtId="0" fontId="11" fillId="2" borderId="0" xfId="0" applyFont="1" applyFill="1" applyAlignment="1">
      <alignment horizontal="center"/>
    </xf>
    <xf numFmtId="0" fontId="11" fillId="3" borderId="0" xfId="0" applyFont="1" applyFill="1" applyAlignment="1">
      <alignment horizontal="center"/>
    </xf>
    <xf numFmtId="0" fontId="11" fillId="4" borderId="0" xfId="0" applyFont="1" applyFill="1" applyAlignment="1">
      <alignment horizontal="center"/>
    </xf>
    <xf numFmtId="0" fontId="11" fillId="5" borderId="0" xfId="0" applyFont="1" applyFill="1" applyAlignment="1">
      <alignment horizont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top"/>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wrapText="1"/>
      <protection locked="0"/>
    </xf>
    <xf numFmtId="0" fontId="5" fillId="0" borderId="0" xfId="0" applyFont="1" applyBorder="1" applyAlignment="1" applyProtection="1">
      <protection locked="0"/>
    </xf>
    <xf numFmtId="0" fontId="4" fillId="0" borderId="0" xfId="0" applyFont="1" applyBorder="1" applyProtection="1">
      <protection locked="0"/>
    </xf>
    <xf numFmtId="0" fontId="4" fillId="0" borderId="0" xfId="0" applyFont="1" applyProtection="1">
      <protection locked="0"/>
    </xf>
    <xf numFmtId="0" fontId="6" fillId="0" borderId="0" xfId="0" applyFont="1" applyBorder="1" applyProtection="1">
      <protection locked="0"/>
    </xf>
    <xf numFmtId="0" fontId="7" fillId="6" borderId="0" xfId="0" applyFont="1" applyFill="1" applyBorder="1" applyAlignment="1" applyProtection="1">
      <alignment vertical="center"/>
      <protection locked="0"/>
    </xf>
    <xf numFmtId="0" fontId="4" fillId="0" borderId="0" xfId="0" applyFont="1" applyFill="1" applyBorder="1" applyProtection="1">
      <protection locked="0"/>
    </xf>
    <xf numFmtId="0" fontId="7"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protection locked="0"/>
    </xf>
    <xf numFmtId="0" fontId="4" fillId="0" borderId="0" xfId="0" applyFont="1" applyFill="1" applyProtection="1">
      <protection locked="0"/>
    </xf>
    <xf numFmtId="0" fontId="4" fillId="11" borderId="5" xfId="0" applyFont="1" applyFill="1" applyBorder="1" applyAlignment="1" applyProtection="1">
      <alignment vertical="center" wrapText="1"/>
      <protection locked="0"/>
    </xf>
    <xf numFmtId="0" fontId="22" fillId="12" borderId="55" xfId="0" applyFont="1" applyFill="1" applyBorder="1" applyAlignment="1" applyProtection="1">
      <alignment horizontal="center" vertical="center" wrapText="1"/>
      <protection locked="0"/>
    </xf>
    <xf numFmtId="0" fontId="9" fillId="0" borderId="6" xfId="0" applyFont="1" applyBorder="1" applyProtection="1">
      <protection locked="0"/>
    </xf>
    <xf numFmtId="0" fontId="4" fillId="0" borderId="6" xfId="0" applyFont="1" applyBorder="1" applyProtection="1">
      <protection locked="0"/>
    </xf>
    <xf numFmtId="0" fontId="7" fillId="0" borderId="56" xfId="0" applyFont="1" applyFill="1" applyBorder="1" applyAlignment="1" applyProtection="1">
      <alignment vertical="center" wrapText="1"/>
      <protection locked="0"/>
    </xf>
    <xf numFmtId="0" fontId="7" fillId="0" borderId="57" xfId="0" applyFont="1" applyFill="1" applyBorder="1" applyAlignment="1" applyProtection="1">
      <alignment vertical="center" wrapText="1"/>
      <protection locked="0"/>
    </xf>
    <xf numFmtId="0" fontId="7" fillId="0" borderId="58" xfId="0" applyFont="1" applyFill="1" applyBorder="1" applyAlignment="1" applyProtection="1">
      <alignment vertical="center" wrapText="1"/>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0"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0" borderId="0" xfId="0" applyFont="1" applyFill="1" applyAlignment="1" applyProtection="1">
      <alignment horizontal="center" vertical="top" wrapText="1"/>
      <protection locked="0"/>
    </xf>
    <xf numFmtId="0" fontId="6" fillId="11" borderId="9" xfId="0" applyFont="1" applyFill="1" applyBorder="1" applyAlignment="1" applyProtection="1">
      <alignment horizontal="center" vertical="top"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hidden="1"/>
    </xf>
    <xf numFmtId="0" fontId="6" fillId="11" borderId="14" xfId="0" applyFont="1" applyFill="1" applyBorder="1" applyAlignment="1" applyProtection="1">
      <alignment horizontal="center" vertical="center" wrapText="1"/>
      <protection locked="0"/>
    </xf>
    <xf numFmtId="0" fontId="6" fillId="11" borderId="21" xfId="0" applyFont="1" applyFill="1" applyBorder="1" applyAlignment="1" applyProtection="1">
      <alignment horizontal="center" vertical="center" wrapText="1"/>
      <protection locked="0"/>
    </xf>
    <xf numFmtId="0" fontId="6" fillId="11" borderId="15" xfId="0" applyFont="1" applyFill="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0" xfId="1" applyFont="1"/>
    <xf numFmtId="0" fontId="4" fillId="0" borderId="0" xfId="0" applyFont="1" applyAlignment="1">
      <alignment horizontal="left" vertical="top"/>
    </xf>
    <xf numFmtId="0" fontId="6" fillId="0" borderId="0" xfId="0" applyFont="1"/>
    <xf numFmtId="0" fontId="4" fillId="13" borderId="10" xfId="0" applyFont="1" applyFill="1" applyBorder="1" applyAlignment="1" applyProtection="1">
      <alignment horizontal="left" vertical="center" wrapText="1"/>
      <protection locked="0"/>
    </xf>
    <xf numFmtId="0" fontId="23" fillId="14" borderId="0" xfId="0" applyFont="1" applyFill="1" applyAlignment="1">
      <alignment vertical="top" wrapText="1"/>
    </xf>
    <xf numFmtId="0" fontId="23" fillId="0" borderId="0" xfId="0" applyFont="1" applyAlignment="1">
      <alignment vertical="top" wrapText="1"/>
    </xf>
    <xf numFmtId="0" fontId="23" fillId="14" borderId="59" xfId="0" applyFont="1" applyFill="1" applyBorder="1" applyAlignment="1">
      <alignment vertical="top" wrapText="1"/>
    </xf>
    <xf numFmtId="0" fontId="24" fillId="0" borderId="60" xfId="0" applyFont="1" applyBorder="1" applyAlignment="1">
      <alignment vertical="top"/>
    </xf>
    <xf numFmtId="0" fontId="0" fillId="0" borderId="0" xfId="0" applyAlignment="1"/>
    <xf numFmtId="0" fontId="24" fillId="14" borderId="0" xfId="0" applyFont="1" applyFill="1" applyAlignment="1">
      <alignment vertical="top"/>
    </xf>
    <xf numFmtId="0" fontId="23" fillId="14" borderId="0" xfId="0" applyFont="1" applyFill="1" applyAlignment="1">
      <alignment vertical="top"/>
    </xf>
    <xf numFmtId="0" fontId="24" fillId="0" borderId="0" xfId="0" applyFont="1" applyAlignment="1">
      <alignment vertical="top"/>
    </xf>
    <xf numFmtId="0" fontId="23" fillId="0" borderId="0" xfId="0" applyFont="1" applyAlignment="1">
      <alignment vertical="top"/>
    </xf>
    <xf numFmtId="0" fontId="24" fillId="14" borderId="59" xfId="0" applyFont="1" applyFill="1" applyBorder="1" applyAlignment="1">
      <alignment vertical="top"/>
    </xf>
    <xf numFmtId="0" fontId="23" fillId="14" borderId="59" xfId="0" applyFont="1" applyFill="1" applyBorder="1" applyAlignment="1">
      <alignment vertical="top"/>
    </xf>
    <xf numFmtId="0" fontId="25" fillId="0" borderId="0" xfId="0" applyFont="1" applyAlignment="1">
      <alignment vertical="top" wrapText="1"/>
    </xf>
    <xf numFmtId="0" fontId="25" fillId="0" borderId="61" xfId="0" applyFont="1" applyBorder="1" applyAlignment="1">
      <alignment horizontal="center" vertical="top" wrapText="1"/>
    </xf>
    <xf numFmtId="0" fontId="25" fillId="0" borderId="59" xfId="0" applyFont="1" applyBorder="1" applyAlignment="1">
      <alignment horizontal="center" vertical="top" wrapText="1"/>
    </xf>
    <xf numFmtId="0" fontId="25" fillId="14" borderId="0" xfId="0" applyFont="1" applyFill="1" applyAlignment="1">
      <alignment vertical="top" wrapText="1"/>
    </xf>
    <xf numFmtId="0" fontId="26" fillId="14" borderId="0" xfId="0" applyFont="1" applyFill="1" applyAlignment="1">
      <alignment vertical="top" wrapText="1"/>
    </xf>
    <xf numFmtId="0" fontId="26" fillId="0" borderId="0" xfId="0" applyFont="1" applyAlignment="1">
      <alignment vertical="top" wrapText="1"/>
    </xf>
    <xf numFmtId="0" fontId="25" fillId="0" borderId="59" xfId="0" applyFont="1" applyBorder="1" applyAlignment="1">
      <alignment vertical="top" wrapText="1"/>
    </xf>
    <xf numFmtId="0" fontId="26" fillId="0" borderId="59" xfId="0" applyFont="1" applyBorder="1" applyAlignment="1">
      <alignment vertical="top" wrapText="1"/>
    </xf>
    <xf numFmtId="0" fontId="9" fillId="0" borderId="0" xfId="0" applyFont="1"/>
    <xf numFmtId="0" fontId="20" fillId="0" borderId="0" xfId="0" applyFont="1" applyAlignment="1">
      <alignment horizontal="center"/>
    </xf>
    <xf numFmtId="0" fontId="19" fillId="0" borderId="0" xfId="0" applyFont="1" applyAlignment="1">
      <alignment horizontal="center"/>
    </xf>
    <xf numFmtId="0" fontId="20" fillId="0" borderId="0" xfId="0" applyFont="1"/>
    <xf numFmtId="0" fontId="19" fillId="15" borderId="0" xfId="0" applyFont="1" applyFill="1" applyAlignment="1">
      <alignment horizontal="center"/>
    </xf>
    <xf numFmtId="0" fontId="19" fillId="16" borderId="0" xfId="0" applyFont="1" applyFill="1" applyAlignment="1">
      <alignment horizontal="center"/>
    </xf>
    <xf numFmtId="0" fontId="19" fillId="17" borderId="0" xfId="0" applyFont="1" applyFill="1" applyAlignment="1">
      <alignment horizontal="center"/>
    </xf>
    <xf numFmtId="0" fontId="19" fillId="18" borderId="0" xfId="0" applyFont="1" applyFill="1" applyAlignment="1">
      <alignment horizontal="center"/>
    </xf>
    <xf numFmtId="0" fontId="23" fillId="0" borderId="59" xfId="0" applyFont="1" applyBorder="1" applyAlignment="1">
      <alignment vertical="top" wrapText="1"/>
    </xf>
    <xf numFmtId="0" fontId="23" fillId="0" borderId="60" xfId="0" applyFont="1" applyBorder="1" applyAlignment="1">
      <alignment vertical="top" wrapText="1"/>
    </xf>
    <xf numFmtId="0" fontId="27" fillId="0" borderId="0" xfId="0" applyFont="1" applyAlignment="1">
      <alignment horizontal="left" indent="4"/>
    </xf>
    <xf numFmtId="0" fontId="6" fillId="11" borderId="27" xfId="0" applyFont="1" applyFill="1" applyBorder="1" applyAlignment="1" applyProtection="1">
      <alignment horizontal="center" vertical="top" wrapText="1"/>
      <protection locked="0"/>
    </xf>
    <xf numFmtId="0" fontId="4" fillId="11" borderId="66"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left" vertical="center" wrapText="1"/>
      <protection locked="0"/>
    </xf>
    <xf numFmtId="0" fontId="4" fillId="11" borderId="3" xfId="0" applyFont="1" applyFill="1" applyBorder="1" applyAlignment="1" applyProtection="1">
      <alignment horizontal="left" vertical="center" wrapText="1"/>
      <protection locked="0"/>
    </xf>
    <xf numFmtId="0" fontId="7" fillId="24" borderId="67" xfId="0" applyFont="1" applyFill="1" applyBorder="1" applyAlignment="1" applyProtection="1">
      <alignment horizontal="center" vertical="center" wrapText="1"/>
      <protection locked="0"/>
    </xf>
    <xf numFmtId="0" fontId="7" fillId="24" borderId="57" xfId="0" applyFont="1" applyFill="1" applyBorder="1" applyAlignment="1" applyProtection="1">
      <alignment horizontal="center" vertical="center" wrapText="1"/>
      <protection locked="0"/>
    </xf>
    <xf numFmtId="0" fontId="7" fillId="24" borderId="68" xfId="0" applyFont="1" applyFill="1" applyBorder="1" applyAlignment="1" applyProtection="1">
      <alignment horizontal="center" vertical="center" wrapText="1"/>
      <protection locked="0"/>
    </xf>
    <xf numFmtId="0" fontId="4" fillId="11" borderId="69"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left" vertical="center" wrapText="1"/>
      <protection locked="0"/>
    </xf>
    <xf numFmtId="0" fontId="4" fillId="11" borderId="5" xfId="0" applyFont="1" applyFill="1" applyBorder="1" applyAlignment="1" applyProtection="1">
      <alignment horizontal="left" vertical="center" wrapText="1"/>
      <protection locked="0"/>
    </xf>
    <xf numFmtId="0" fontId="7" fillId="12" borderId="56" xfId="0" applyFont="1" applyFill="1" applyBorder="1" applyAlignment="1" applyProtection="1">
      <alignment horizontal="center" vertical="center" wrapText="1"/>
      <protection locked="0"/>
    </xf>
    <xf numFmtId="0" fontId="7" fillId="12" borderId="57" xfId="0" applyFont="1" applyFill="1" applyBorder="1" applyAlignment="1" applyProtection="1">
      <alignment horizontal="center" vertical="center" wrapText="1"/>
      <protection locked="0"/>
    </xf>
    <xf numFmtId="0" fontId="7" fillId="12" borderId="68"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left" vertical="center"/>
      <protection locked="0"/>
    </xf>
    <xf numFmtId="0" fontId="4" fillId="11" borderId="5" xfId="0" applyFont="1" applyFill="1" applyBorder="1" applyAlignment="1" applyProtection="1">
      <alignment horizontal="left" vertical="center"/>
      <protection locked="0"/>
    </xf>
    <xf numFmtId="0" fontId="7" fillId="8" borderId="53"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10" borderId="7" xfId="0" applyFont="1" applyFill="1" applyBorder="1" applyAlignment="1" applyProtection="1">
      <alignment horizontal="center" vertical="center" wrapText="1"/>
      <protection locked="0"/>
    </xf>
    <xf numFmtId="0" fontId="7" fillId="10" borderId="8"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6" fillId="0" borderId="51" xfId="0" applyFont="1" applyFill="1" applyBorder="1" applyAlignment="1" applyProtection="1">
      <alignment horizontal="center" vertical="center" wrapText="1"/>
      <protection hidden="1"/>
    </xf>
    <xf numFmtId="0" fontId="6" fillId="0" borderId="41" xfId="0" applyFont="1" applyFill="1" applyBorder="1" applyAlignment="1" applyProtection="1">
      <alignment horizontal="center" vertical="center" wrapText="1"/>
      <protection hidden="1"/>
    </xf>
    <xf numFmtId="0" fontId="6" fillId="0" borderId="52" xfId="0" applyFont="1" applyFill="1" applyBorder="1" applyAlignment="1" applyProtection="1">
      <alignment horizontal="center" vertical="center" wrapText="1"/>
      <protection hidden="1"/>
    </xf>
    <xf numFmtId="0" fontId="4" fillId="0" borderId="49"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7" fillId="23" borderId="30" xfId="0" applyFont="1" applyFill="1" applyBorder="1" applyAlignment="1" applyProtection="1">
      <alignment horizontal="center" vertical="center" wrapText="1"/>
      <protection locked="0"/>
    </xf>
    <xf numFmtId="0" fontId="7" fillId="23" borderId="32" xfId="0" applyFont="1" applyFill="1" applyBorder="1" applyAlignment="1" applyProtection="1">
      <alignment horizontal="center" vertical="center" wrapText="1"/>
      <protection locked="0"/>
    </xf>
    <xf numFmtId="0" fontId="7" fillId="23" borderId="31" xfId="0" applyFont="1" applyFill="1" applyBorder="1" applyAlignment="1" applyProtection="1">
      <alignment horizontal="center" vertical="center" wrapText="1"/>
      <protection locked="0"/>
    </xf>
    <xf numFmtId="0" fontId="4" fillId="11" borderId="53" xfId="0" applyFont="1" applyFill="1" applyBorder="1" applyAlignment="1" applyProtection="1">
      <alignment horizontal="left" vertical="center"/>
      <protection locked="0"/>
    </xf>
    <xf numFmtId="0" fontId="4" fillId="11" borderId="54" xfId="0" applyFont="1" applyFill="1" applyBorder="1" applyAlignment="1" applyProtection="1">
      <alignment horizontal="left" vertical="center"/>
      <protection locked="0"/>
    </xf>
    <xf numFmtId="0" fontId="4" fillId="0" borderId="43"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6" fillId="11" borderId="44" xfId="0" applyFont="1" applyFill="1" applyBorder="1" applyAlignment="1" applyProtection="1">
      <alignment horizontal="center" vertical="top" wrapText="1"/>
      <protection locked="0"/>
    </xf>
    <xf numFmtId="0" fontId="6" fillId="11" borderId="46" xfId="0" applyFont="1" applyFill="1" applyBorder="1" applyAlignment="1" applyProtection="1">
      <alignment horizontal="center" vertical="top" wrapText="1"/>
      <protection locked="0"/>
    </xf>
    <xf numFmtId="0" fontId="6" fillId="11" borderId="35" xfId="0" applyFont="1" applyFill="1" applyBorder="1" applyAlignment="1" applyProtection="1">
      <alignment horizontal="center" vertical="top" wrapText="1"/>
      <protection locked="0"/>
    </xf>
    <xf numFmtId="0" fontId="6" fillId="11" borderId="36" xfId="0" applyFont="1" applyFill="1" applyBorder="1" applyAlignment="1" applyProtection="1">
      <alignment horizontal="center" vertical="top" wrapText="1"/>
      <protection locked="0"/>
    </xf>
    <xf numFmtId="0" fontId="6" fillId="0" borderId="40" xfId="0" applyFont="1" applyFill="1" applyBorder="1" applyAlignment="1" applyProtection="1">
      <alignment horizontal="center" vertical="center" wrapText="1"/>
      <protection hidden="1"/>
    </xf>
    <xf numFmtId="0" fontId="6" fillId="0" borderId="42"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top" wrapText="1"/>
      <protection locked="0"/>
    </xf>
    <xf numFmtId="0" fontId="6" fillId="11" borderId="34" xfId="0" applyFont="1" applyFill="1" applyBorder="1" applyAlignment="1" applyProtection="1">
      <alignment horizontal="center" vertical="top" wrapText="1"/>
      <protection locked="0"/>
    </xf>
    <xf numFmtId="0" fontId="6" fillId="11" borderId="27" xfId="0" applyFont="1" applyFill="1" applyBorder="1" applyAlignment="1" applyProtection="1">
      <alignment horizontal="center" vertical="top" wrapText="1"/>
      <protection locked="0"/>
    </xf>
    <xf numFmtId="0" fontId="6" fillId="11" borderId="47" xfId="0" applyFont="1" applyFill="1" applyBorder="1" applyAlignment="1" applyProtection="1">
      <alignment horizontal="center" vertical="top" wrapText="1"/>
      <protection locked="0"/>
    </xf>
    <xf numFmtId="0" fontId="7" fillId="21" borderId="2"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4" fillId="11" borderId="65" xfId="0" applyFont="1" applyFill="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8" fillId="22" borderId="32" xfId="0" applyFont="1" applyFill="1" applyBorder="1" applyAlignment="1" applyProtection="1">
      <alignment horizontal="center" vertical="center" wrapText="1"/>
      <protection locked="0"/>
    </xf>
    <xf numFmtId="0" fontId="8" fillId="22" borderId="31"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top" wrapText="1"/>
      <protection locked="0"/>
    </xf>
    <xf numFmtId="0" fontId="6" fillId="11" borderId="15" xfId="0" applyFont="1" applyFill="1" applyBorder="1" applyAlignment="1" applyProtection="1">
      <alignment horizontal="center" vertical="top" wrapText="1"/>
      <protection locked="0"/>
    </xf>
    <xf numFmtId="0" fontId="6" fillId="11" borderId="21" xfId="0" applyFont="1" applyFill="1" applyBorder="1" applyAlignment="1" applyProtection="1">
      <alignment horizontal="center" vertical="top" wrapText="1"/>
      <protection locked="0"/>
    </xf>
    <xf numFmtId="0" fontId="4" fillId="11" borderId="28" xfId="0" applyFont="1" applyFill="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protection locked="0"/>
    </xf>
    <xf numFmtId="0" fontId="7" fillId="8" borderId="28"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8" fillId="19" borderId="14" xfId="0" applyFont="1" applyFill="1" applyBorder="1" applyAlignment="1" applyProtection="1">
      <alignment horizontal="center" vertical="center" wrapText="1"/>
      <protection locked="0"/>
    </xf>
    <xf numFmtId="0" fontId="8" fillId="19" borderId="29" xfId="0" applyFont="1" applyFill="1" applyBorder="1" applyAlignment="1" applyProtection="1">
      <alignment horizontal="center" vertical="center" wrapText="1"/>
      <protection locked="0"/>
    </xf>
    <xf numFmtId="0" fontId="8" fillId="19" borderId="15" xfId="0" applyFont="1" applyFill="1" applyBorder="1" applyAlignment="1" applyProtection="1">
      <alignment horizontal="center" vertical="center" wrapText="1"/>
      <protection locked="0"/>
    </xf>
    <xf numFmtId="0" fontId="8" fillId="19" borderId="21" xfId="0" applyFont="1" applyFill="1" applyBorder="1" applyAlignment="1" applyProtection="1">
      <alignment horizontal="center" vertical="center" wrapText="1"/>
      <protection locked="0"/>
    </xf>
    <xf numFmtId="0" fontId="6" fillId="11" borderId="30" xfId="0" applyFont="1" applyFill="1" applyBorder="1" applyAlignment="1" applyProtection="1">
      <alignment horizontal="center" vertical="center" wrapText="1"/>
      <protection locked="0"/>
    </xf>
    <xf numFmtId="0" fontId="6" fillId="11" borderId="31" xfId="0" applyFont="1" applyFill="1" applyBorder="1" applyAlignment="1" applyProtection="1">
      <alignment horizontal="center" vertical="center" wrapText="1"/>
      <protection locked="0"/>
    </xf>
    <xf numFmtId="0" fontId="6" fillId="11" borderId="32" xfId="0" applyFont="1" applyFill="1" applyBorder="1" applyAlignment="1" applyProtection="1">
      <alignment horizontal="center" vertical="top" wrapText="1"/>
      <protection locked="0"/>
    </xf>
    <xf numFmtId="0" fontId="6" fillId="11" borderId="31" xfId="0" applyFont="1" applyFill="1" applyBorder="1" applyAlignment="1" applyProtection="1">
      <alignment horizontal="center" vertical="top" wrapText="1"/>
      <protection locked="0"/>
    </xf>
    <xf numFmtId="0" fontId="22" fillId="20" borderId="62" xfId="0" applyFont="1" applyFill="1" applyBorder="1" applyAlignment="1" applyProtection="1">
      <alignment horizontal="center" vertical="center" wrapText="1"/>
      <protection locked="0"/>
    </xf>
    <xf numFmtId="0" fontId="22" fillId="20" borderId="63" xfId="0" applyFont="1" applyFill="1" applyBorder="1" applyAlignment="1" applyProtection="1">
      <alignment horizontal="center" vertical="center" wrapText="1"/>
      <protection locked="0"/>
    </xf>
    <xf numFmtId="0" fontId="22" fillId="20" borderId="55" xfId="0" applyFont="1" applyFill="1" applyBorder="1" applyAlignment="1" applyProtection="1">
      <alignment horizontal="center" vertical="center" wrapText="1"/>
      <protection locked="0"/>
    </xf>
    <xf numFmtId="0" fontId="4" fillId="11" borderId="64" xfId="0" applyFont="1" applyFill="1" applyBorder="1" applyAlignment="1" applyProtection="1">
      <alignment horizontal="left" vertical="center" wrapText="1"/>
      <protection locked="0"/>
    </xf>
    <xf numFmtId="0" fontId="4" fillId="11" borderId="0" xfId="0" applyFont="1" applyFill="1" applyBorder="1" applyAlignment="1" applyProtection="1">
      <alignment horizontal="left" vertical="center" wrapText="1"/>
      <protection locked="0"/>
    </xf>
    <xf numFmtId="0" fontId="25" fillId="0" borderId="61" xfId="0" applyFont="1" applyBorder="1" applyAlignment="1">
      <alignment vertical="top" wrapText="1"/>
    </xf>
    <xf numFmtId="0" fontId="25" fillId="0" borderId="59" xfId="0" applyFont="1" applyBorder="1" applyAlignment="1">
      <alignment vertical="top" wrapText="1"/>
    </xf>
  </cellXfs>
  <cellStyles count="3">
    <cellStyle name="Normal" xfId="0" builtinId="0"/>
    <cellStyle name="Normal 2" xfId="1"/>
    <cellStyle name="Normal 3" xfId="2"/>
  </cellStyles>
  <dxfs count="9">
    <dxf>
      <fill>
        <patternFill>
          <bgColor theme="0" tint="-0.34998626667073579"/>
        </patternFill>
      </fill>
    </dxf>
    <dxf>
      <fill>
        <patternFill>
          <bgColor theme="0" tint="-0.34998626667073579"/>
        </patternFill>
      </fill>
    </dxf>
    <dxf>
      <fill>
        <patternFill>
          <bgColor indexed="52"/>
        </patternFill>
      </fill>
    </dxf>
    <dxf>
      <fill>
        <patternFill>
          <bgColor indexed="10"/>
        </patternFill>
      </fill>
    </dxf>
    <dxf>
      <fill>
        <patternFill>
          <bgColor indexed="5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1vfpcl01\user$\A14019\My%20Documents\mock%20risk%20regi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xt"/>
      <sheetName val="Assessment"/>
      <sheetName val="Data"/>
    </sheetNames>
    <sheetDataSet>
      <sheetData sheetId="0" refreshError="1"/>
      <sheetData sheetId="1" refreshError="1"/>
      <sheetData sheetId="2">
        <row r="2">
          <cell r="A2" t="str">
            <v>A</v>
          </cell>
          <cell r="B2">
            <v>1</v>
          </cell>
        </row>
        <row r="3">
          <cell r="A3" t="str">
            <v>B</v>
          </cell>
          <cell r="B3">
            <v>2</v>
          </cell>
        </row>
        <row r="4">
          <cell r="A4" t="str">
            <v>C</v>
          </cell>
          <cell r="B4">
            <v>3</v>
          </cell>
        </row>
        <row r="5">
          <cell r="A5" t="str">
            <v>D</v>
          </cell>
          <cell r="B5">
            <v>4</v>
          </cell>
        </row>
        <row r="6">
          <cell r="A6" t="str">
            <v>E</v>
          </cell>
          <cell r="B6">
            <v>5</v>
          </cell>
        </row>
        <row r="7">
          <cell r="A7" t="str">
            <v>F</v>
          </cell>
        </row>
        <row r="8">
          <cell r="A8" t="str">
            <v>G</v>
          </cell>
        </row>
        <row r="9">
          <cell r="A9" t="str">
            <v>H</v>
          </cell>
        </row>
        <row r="10">
          <cell r="A10" t="str">
            <v>I</v>
          </cell>
        </row>
        <row r="11">
          <cell r="A11" t="str">
            <v>J</v>
          </cell>
        </row>
        <row r="12">
          <cell r="A12" t="str">
            <v>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20"/>
  </sheetPr>
  <dimension ref="A1:S33"/>
  <sheetViews>
    <sheetView showGridLines="0" tabSelected="1" zoomScale="70" zoomScaleNormal="70" workbookViewId="0">
      <selection activeCell="B7" sqref="B7:C7"/>
    </sheetView>
  </sheetViews>
  <sheetFormatPr defaultColWidth="8.85546875" defaultRowHeight="12"/>
  <cols>
    <col min="1" max="1" width="3" style="14" customWidth="1"/>
    <col min="2" max="2" width="33.42578125" style="14" customWidth="1"/>
    <col min="3" max="3" width="22.140625" style="14" customWidth="1"/>
    <col min="4" max="4" width="27.140625" style="14" customWidth="1"/>
    <col min="5" max="5" width="19.42578125" style="14" customWidth="1"/>
    <col min="6" max="6" width="11.5703125" style="14" customWidth="1"/>
    <col min="7" max="7" width="9" style="14" customWidth="1"/>
    <col min="8" max="8" width="7.5703125" style="14" customWidth="1"/>
    <col min="9" max="9" width="32.140625" style="14" customWidth="1"/>
    <col min="10" max="10" width="14.5703125" style="14" customWidth="1"/>
    <col min="11" max="11" width="11.42578125" style="14" customWidth="1"/>
    <col min="12" max="12" width="9.28515625" style="14" customWidth="1"/>
    <col min="13" max="13" width="9.85546875" style="14" customWidth="1"/>
    <col min="14" max="14" width="28" style="14" customWidth="1"/>
    <col min="15" max="15" width="10" style="14" customWidth="1"/>
    <col min="16" max="16" width="12.5703125" style="14" customWidth="1"/>
    <col min="17" max="17" width="11.28515625" style="14" customWidth="1"/>
    <col min="18" max="18" width="9" style="14" bestFit="1" customWidth="1"/>
    <col min="19" max="19" width="7.28515625" style="14" customWidth="1"/>
    <col min="20" max="16384" width="8.85546875" style="14"/>
  </cols>
  <sheetData>
    <row r="1" spans="1:19" ht="4.5" customHeight="1">
      <c r="A1" s="13"/>
      <c r="B1" s="13"/>
      <c r="C1" s="13"/>
      <c r="D1" s="13"/>
      <c r="E1" s="13"/>
      <c r="F1" s="13"/>
      <c r="G1" s="13"/>
      <c r="H1" s="13"/>
      <c r="I1" s="13"/>
    </row>
    <row r="2" spans="1:19" s="19" customFormat="1" ht="17.45" customHeight="1">
      <c r="A2" s="15" t="s">
        <v>139</v>
      </c>
      <c r="B2" s="16"/>
      <c r="C2" s="16"/>
      <c r="D2" s="16"/>
      <c r="E2" s="16"/>
      <c r="F2" s="17"/>
      <c r="G2" s="17"/>
      <c r="H2" s="17"/>
      <c r="I2" s="18"/>
    </row>
    <row r="3" spans="1:19" s="19" customFormat="1" ht="4.5" customHeight="1">
      <c r="A3" s="18"/>
      <c r="B3" s="18"/>
      <c r="C3" s="18"/>
      <c r="D3" s="18"/>
      <c r="E3" s="20"/>
      <c r="F3" s="18"/>
      <c r="G3" s="18"/>
      <c r="H3" s="18"/>
      <c r="I3" s="18"/>
    </row>
    <row r="4" spans="1:19" s="19" customFormat="1" ht="18.600000000000001" customHeight="1">
      <c r="A4" s="21" t="s">
        <v>42</v>
      </c>
      <c r="B4" s="21"/>
      <c r="C4" s="21"/>
      <c r="D4" s="21"/>
      <c r="E4" s="21"/>
      <c r="F4" s="21"/>
      <c r="G4" s="21"/>
      <c r="H4" s="21"/>
      <c r="I4" s="21"/>
      <c r="J4" s="21"/>
      <c r="K4" s="21"/>
      <c r="L4" s="21"/>
      <c r="M4" s="21"/>
      <c r="N4" s="21"/>
      <c r="O4" s="21"/>
      <c r="P4" s="21"/>
      <c r="Q4" s="21"/>
      <c r="R4" s="21"/>
      <c r="S4" s="21"/>
    </row>
    <row r="5" spans="1:19" s="18" customFormat="1" ht="5.45" customHeight="1"/>
    <row r="6" spans="1:19" s="18" customFormat="1" ht="2.25" customHeight="1"/>
    <row r="7" spans="1:19" s="19" customFormat="1" ht="27.75" customHeight="1">
      <c r="A7" s="18"/>
      <c r="B7" s="116" t="s">
        <v>44</v>
      </c>
      <c r="C7" s="116"/>
      <c r="D7" s="135" t="s">
        <v>135</v>
      </c>
      <c r="E7" s="135"/>
      <c r="F7" s="135"/>
      <c r="G7" s="135"/>
      <c r="H7" s="135"/>
      <c r="I7" s="136"/>
      <c r="J7" s="176" t="s">
        <v>1</v>
      </c>
      <c r="K7" s="176"/>
      <c r="L7" s="176"/>
      <c r="M7" s="174"/>
      <c r="N7" s="174"/>
      <c r="O7" s="174"/>
      <c r="P7" s="174"/>
      <c r="Q7" s="174"/>
      <c r="R7" s="174"/>
      <c r="S7" s="174"/>
    </row>
    <row r="8" spans="1:19" s="19" customFormat="1" ht="25.5" customHeight="1">
      <c r="A8" s="18"/>
      <c r="B8" s="117" t="s">
        <v>45</v>
      </c>
      <c r="C8" s="117"/>
      <c r="D8" s="114" t="s">
        <v>2</v>
      </c>
      <c r="E8" s="114"/>
      <c r="F8" s="114"/>
      <c r="G8" s="114"/>
      <c r="H8" s="114"/>
      <c r="I8" s="115"/>
      <c r="J8" s="177" t="s">
        <v>0</v>
      </c>
      <c r="K8" s="177"/>
      <c r="L8" s="177"/>
      <c r="M8" s="175" t="s">
        <v>46</v>
      </c>
      <c r="N8" s="175"/>
      <c r="O8" s="175"/>
      <c r="P8" s="175"/>
      <c r="Q8" s="175"/>
      <c r="R8" s="175"/>
      <c r="S8" s="175"/>
    </row>
    <row r="9" spans="1:19" s="29" customFormat="1" ht="7.5" customHeight="1">
      <c r="A9" s="22"/>
      <c r="B9" s="23"/>
      <c r="C9" s="23"/>
      <c r="D9" s="24"/>
      <c r="E9" s="25"/>
      <c r="F9" s="26"/>
      <c r="G9" s="26"/>
      <c r="H9" s="26"/>
      <c r="I9" s="27"/>
      <c r="J9" s="28"/>
      <c r="K9" s="28"/>
      <c r="L9" s="28"/>
      <c r="M9" s="25"/>
      <c r="N9" s="26"/>
      <c r="O9" s="26"/>
      <c r="P9" s="26"/>
      <c r="Q9" s="26"/>
      <c r="R9" s="26"/>
      <c r="S9" s="27"/>
    </row>
    <row r="10" spans="1:19" s="19" customFormat="1" ht="38.25" customHeight="1">
      <c r="A10" s="18"/>
      <c r="B10" s="118" t="s">
        <v>138</v>
      </c>
      <c r="C10" s="119"/>
      <c r="D10" s="109" t="s">
        <v>65</v>
      </c>
      <c r="E10" s="165"/>
      <c r="F10" s="186" t="s">
        <v>137</v>
      </c>
      <c r="G10" s="187"/>
      <c r="H10" s="188"/>
      <c r="I10" s="30" t="s">
        <v>66</v>
      </c>
      <c r="J10" s="111" t="s">
        <v>39</v>
      </c>
      <c r="K10" s="112"/>
      <c r="L10" s="113"/>
      <c r="M10" s="108" t="s">
        <v>130</v>
      </c>
      <c r="N10" s="109"/>
      <c r="O10" s="31" t="s">
        <v>53</v>
      </c>
      <c r="P10" s="108" t="s">
        <v>48</v>
      </c>
      <c r="Q10" s="109"/>
      <c r="R10" s="109"/>
      <c r="S10" s="110"/>
    </row>
    <row r="11" spans="1:19" s="19" customFormat="1" ht="3.75" customHeight="1">
      <c r="A11" s="18"/>
      <c r="B11" s="32"/>
      <c r="C11" s="32"/>
      <c r="D11" s="33"/>
      <c r="E11" s="33"/>
      <c r="F11" s="33"/>
      <c r="G11" s="33"/>
      <c r="H11" s="33"/>
      <c r="I11" s="33"/>
      <c r="J11" s="34"/>
      <c r="K11" s="35"/>
      <c r="L11" s="36"/>
      <c r="M11" s="37"/>
      <c r="N11" s="38"/>
      <c r="O11" s="38"/>
      <c r="P11" s="38"/>
      <c r="Q11" s="38"/>
      <c r="R11" s="38"/>
      <c r="S11" s="39"/>
    </row>
    <row r="12" spans="1:19" s="41" customFormat="1" ht="53.25" customHeight="1">
      <c r="A12" s="40"/>
      <c r="B12" s="120" t="s">
        <v>40</v>
      </c>
      <c r="C12" s="121"/>
      <c r="D12" s="103" t="s">
        <v>67</v>
      </c>
      <c r="E12" s="103"/>
      <c r="F12" s="103"/>
      <c r="G12" s="103"/>
      <c r="H12" s="103"/>
      <c r="I12" s="189"/>
      <c r="J12" s="105" t="s">
        <v>41</v>
      </c>
      <c r="K12" s="106"/>
      <c r="L12" s="107"/>
      <c r="M12" s="102" t="s">
        <v>62</v>
      </c>
      <c r="N12" s="103"/>
      <c r="O12" s="103"/>
      <c r="P12" s="103"/>
      <c r="Q12" s="103"/>
      <c r="R12" s="103"/>
      <c r="S12" s="104"/>
    </row>
    <row r="13" spans="1:19" s="41" customFormat="1" ht="6.75" customHeight="1">
      <c r="B13" s="42"/>
      <c r="C13" s="42"/>
      <c r="K13" s="40"/>
    </row>
    <row r="14" spans="1:19" s="41" customFormat="1" ht="60.75" customHeight="1">
      <c r="B14" s="163" t="s">
        <v>43</v>
      </c>
      <c r="C14" s="164"/>
      <c r="D14" s="190" t="s">
        <v>136</v>
      </c>
      <c r="E14" s="190"/>
      <c r="F14" s="190"/>
      <c r="G14" s="190"/>
      <c r="H14" s="190"/>
      <c r="I14" s="190"/>
      <c r="J14" s="190"/>
      <c r="K14" s="190"/>
      <c r="L14" s="190"/>
      <c r="M14" s="190"/>
      <c r="N14" s="190"/>
      <c r="O14" s="190"/>
      <c r="P14" s="190"/>
      <c r="Q14" s="190"/>
      <c r="R14" s="190"/>
      <c r="S14" s="190"/>
    </row>
    <row r="15" spans="1:19" ht="9" customHeight="1">
      <c r="K15" s="13"/>
    </row>
    <row r="16" spans="1:19" ht="18" customHeight="1">
      <c r="A16" s="21" t="s">
        <v>70</v>
      </c>
      <c r="B16" s="21"/>
      <c r="C16" s="21"/>
      <c r="D16" s="21"/>
      <c r="E16" s="21"/>
      <c r="F16" s="21"/>
      <c r="G16" s="21"/>
      <c r="H16" s="21"/>
      <c r="I16" s="21"/>
      <c r="J16" s="21"/>
      <c r="K16" s="21"/>
      <c r="L16" s="21"/>
      <c r="M16" s="21"/>
      <c r="N16" s="21"/>
      <c r="O16" s="21"/>
      <c r="P16" s="21"/>
      <c r="Q16" s="21"/>
      <c r="R16" s="21"/>
      <c r="S16" s="21"/>
    </row>
    <row r="17" spans="1:19" ht="5.25" customHeight="1" thickBot="1"/>
    <row r="18" spans="1:19" s="42" customFormat="1" ht="17.45" customHeight="1" thickBot="1">
      <c r="A18" s="132" t="s">
        <v>4</v>
      </c>
      <c r="B18" s="133"/>
      <c r="C18" s="133"/>
      <c r="D18" s="133"/>
      <c r="E18" s="134"/>
      <c r="F18" s="178" t="s">
        <v>52</v>
      </c>
      <c r="G18" s="179"/>
      <c r="H18" s="180"/>
      <c r="I18" s="180"/>
      <c r="J18" s="180"/>
      <c r="K18" s="180"/>
      <c r="L18" s="180"/>
      <c r="M18" s="181"/>
      <c r="N18" s="169" t="s">
        <v>5</v>
      </c>
      <c r="O18" s="169"/>
      <c r="P18" s="169"/>
      <c r="Q18" s="169"/>
      <c r="R18" s="169"/>
      <c r="S18" s="170"/>
    </row>
    <row r="19" spans="1:19" s="43" customFormat="1" ht="66.75" customHeight="1" thickBot="1">
      <c r="A19" s="155" t="s">
        <v>49</v>
      </c>
      <c r="B19" s="153" t="s">
        <v>68</v>
      </c>
      <c r="C19" s="159" t="s">
        <v>71</v>
      </c>
      <c r="D19" s="155" t="s">
        <v>72</v>
      </c>
      <c r="E19" s="159" t="s">
        <v>129</v>
      </c>
      <c r="F19" s="155" t="s">
        <v>132</v>
      </c>
      <c r="G19" s="161"/>
      <c r="H19" s="162"/>
      <c r="I19" s="182" t="s">
        <v>133</v>
      </c>
      <c r="J19" s="183"/>
      <c r="K19" s="184" t="s">
        <v>73</v>
      </c>
      <c r="L19" s="184"/>
      <c r="M19" s="185"/>
      <c r="N19" s="155" t="s">
        <v>74</v>
      </c>
      <c r="O19" s="44"/>
      <c r="P19" s="171" t="s">
        <v>69</v>
      </c>
      <c r="Q19" s="172"/>
      <c r="R19" s="173"/>
    </row>
    <row r="20" spans="1:19" s="43" customFormat="1" ht="93" customHeight="1" thickBot="1">
      <c r="A20" s="156"/>
      <c r="B20" s="154"/>
      <c r="C20" s="160"/>
      <c r="D20" s="156"/>
      <c r="E20" s="160"/>
      <c r="F20" s="59" t="s">
        <v>56</v>
      </c>
      <c r="G20" s="61" t="s">
        <v>57</v>
      </c>
      <c r="H20" s="60" t="s">
        <v>50</v>
      </c>
      <c r="I20" s="101" t="s">
        <v>134</v>
      </c>
      <c r="J20" s="44" t="s">
        <v>54</v>
      </c>
      <c r="K20" s="59" t="s">
        <v>58</v>
      </c>
      <c r="L20" s="59" t="s">
        <v>59</v>
      </c>
      <c r="M20" s="60" t="s">
        <v>51</v>
      </c>
      <c r="N20" s="156"/>
      <c r="O20" s="44" t="s">
        <v>131</v>
      </c>
      <c r="P20" s="59" t="s">
        <v>60</v>
      </c>
      <c r="Q20" s="59" t="s">
        <v>61</v>
      </c>
      <c r="R20" s="60" t="s">
        <v>55</v>
      </c>
    </row>
    <row r="21" spans="1:19" ht="55.5" customHeight="1">
      <c r="A21" s="149"/>
      <c r="B21" s="151"/>
      <c r="C21" s="139"/>
      <c r="D21" s="70"/>
      <c r="E21" s="166"/>
      <c r="F21" s="145"/>
      <c r="G21" s="147"/>
      <c r="H21" s="157"/>
      <c r="I21" s="53"/>
      <c r="J21" s="62"/>
      <c r="K21" s="145"/>
      <c r="L21" s="147"/>
      <c r="M21" s="157"/>
      <c r="N21" s="53"/>
      <c r="O21" s="63"/>
      <c r="P21" s="145"/>
      <c r="Q21" s="147"/>
      <c r="R21" s="157"/>
    </row>
    <row r="22" spans="1:19" ht="26.25" customHeight="1">
      <c r="A22" s="137"/>
      <c r="B22" s="138"/>
      <c r="C22" s="140"/>
      <c r="D22" s="46"/>
      <c r="E22" s="167"/>
      <c r="F22" s="130"/>
      <c r="G22" s="143"/>
      <c r="H22" s="127"/>
      <c r="I22" s="54"/>
      <c r="J22" s="63"/>
      <c r="K22" s="130"/>
      <c r="L22" s="143"/>
      <c r="M22" s="127"/>
      <c r="N22" s="54"/>
      <c r="O22" s="63"/>
      <c r="P22" s="130"/>
      <c r="Q22" s="143"/>
      <c r="R22" s="127"/>
    </row>
    <row r="23" spans="1:19" ht="39.75" customHeight="1">
      <c r="A23" s="137"/>
      <c r="B23" s="138"/>
      <c r="C23" s="140"/>
      <c r="D23" s="46"/>
      <c r="E23" s="167"/>
      <c r="F23" s="130"/>
      <c r="G23" s="143"/>
      <c r="H23" s="127"/>
      <c r="I23" s="54"/>
      <c r="J23" s="63"/>
      <c r="K23" s="130"/>
      <c r="L23" s="143"/>
      <c r="M23" s="127"/>
      <c r="N23" s="54"/>
      <c r="O23" s="63"/>
      <c r="P23" s="130"/>
      <c r="Q23" s="143"/>
      <c r="R23" s="127"/>
    </row>
    <row r="24" spans="1:19" ht="52.5" customHeight="1" thickBot="1">
      <c r="A24" s="137"/>
      <c r="B24" s="138"/>
      <c r="C24" s="140"/>
      <c r="D24" s="46"/>
      <c r="E24" s="167"/>
      <c r="F24" s="130"/>
      <c r="G24" s="143"/>
      <c r="H24" s="127"/>
      <c r="I24" s="54"/>
      <c r="J24" s="63"/>
      <c r="K24" s="130"/>
      <c r="L24" s="143"/>
      <c r="M24" s="127"/>
      <c r="N24" s="54"/>
      <c r="O24" s="64"/>
      <c r="P24" s="130"/>
      <c r="Q24" s="143"/>
      <c r="R24" s="127"/>
    </row>
    <row r="25" spans="1:19" ht="61.5" customHeight="1" thickBot="1">
      <c r="A25" s="150"/>
      <c r="B25" s="152"/>
      <c r="C25" s="141"/>
      <c r="D25" s="100"/>
      <c r="E25" s="168"/>
      <c r="F25" s="146"/>
      <c r="G25" s="148"/>
      <c r="H25" s="158"/>
      <c r="I25" s="55"/>
      <c r="J25" s="64"/>
      <c r="K25" s="146"/>
      <c r="L25" s="148"/>
      <c r="M25" s="158"/>
      <c r="N25" s="55"/>
      <c r="O25" s="65"/>
      <c r="P25" s="146"/>
      <c r="Q25" s="148"/>
      <c r="R25" s="158"/>
    </row>
    <row r="26" spans="1:19" ht="96" hidden="1" customHeight="1" thickBot="1">
      <c r="A26" s="137"/>
      <c r="B26" s="138"/>
      <c r="C26" s="139"/>
      <c r="D26" s="48"/>
      <c r="E26" s="166"/>
      <c r="F26" s="129"/>
      <c r="G26" s="142"/>
      <c r="H26" s="126"/>
      <c r="I26" s="56"/>
      <c r="J26" s="65"/>
      <c r="K26" s="129"/>
      <c r="L26" s="142"/>
      <c r="M26" s="126"/>
      <c r="N26" s="56"/>
      <c r="O26" s="63"/>
      <c r="P26" s="129"/>
      <c r="Q26" s="142"/>
      <c r="R26" s="126"/>
    </row>
    <row r="27" spans="1:19" ht="65.25" customHeight="1">
      <c r="A27" s="137"/>
      <c r="B27" s="138"/>
      <c r="C27" s="140"/>
      <c r="D27" s="45"/>
      <c r="E27" s="167"/>
      <c r="F27" s="130"/>
      <c r="G27" s="143"/>
      <c r="H27" s="127"/>
      <c r="I27" s="54"/>
      <c r="J27" s="63"/>
      <c r="K27" s="130"/>
      <c r="L27" s="143"/>
      <c r="M27" s="127"/>
      <c r="N27" s="41"/>
      <c r="O27" s="63"/>
      <c r="P27" s="130"/>
      <c r="Q27" s="143"/>
      <c r="R27" s="127"/>
    </row>
    <row r="28" spans="1:19" ht="44.25" customHeight="1">
      <c r="A28" s="137"/>
      <c r="B28" s="138"/>
      <c r="C28" s="140"/>
      <c r="D28" s="47"/>
      <c r="E28" s="167"/>
      <c r="F28" s="130"/>
      <c r="G28" s="143"/>
      <c r="H28" s="127"/>
      <c r="I28" s="54"/>
      <c r="J28" s="63"/>
      <c r="K28" s="130"/>
      <c r="L28" s="143"/>
      <c r="M28" s="127"/>
      <c r="N28" s="56"/>
      <c r="O28" s="63"/>
      <c r="P28" s="130"/>
      <c r="Q28" s="143"/>
      <c r="R28" s="127"/>
    </row>
    <row r="29" spans="1:19" ht="26.25" customHeight="1" thickBot="1">
      <c r="A29" s="137"/>
      <c r="B29" s="138"/>
      <c r="C29" s="140"/>
      <c r="D29" s="47"/>
      <c r="E29" s="167"/>
      <c r="F29" s="130"/>
      <c r="G29" s="143"/>
      <c r="H29" s="127"/>
      <c r="I29" s="54"/>
      <c r="J29" s="63"/>
      <c r="K29" s="130"/>
      <c r="L29" s="143"/>
      <c r="M29" s="127"/>
      <c r="N29" s="57"/>
      <c r="O29" s="66"/>
      <c r="P29" s="130"/>
      <c r="Q29" s="143"/>
      <c r="R29" s="127"/>
    </row>
    <row r="30" spans="1:19" ht="45.75" customHeight="1" thickBot="1">
      <c r="A30" s="137"/>
      <c r="B30" s="138"/>
      <c r="C30" s="141"/>
      <c r="D30" s="49"/>
      <c r="E30" s="168"/>
      <c r="F30" s="131"/>
      <c r="G30" s="144"/>
      <c r="H30" s="128"/>
      <c r="I30" s="57"/>
      <c r="J30" s="66"/>
      <c r="K30" s="131"/>
      <c r="L30" s="144"/>
      <c r="M30" s="128"/>
      <c r="N30" s="53"/>
      <c r="O30" s="62"/>
      <c r="P30" s="131"/>
      <c r="Q30" s="144"/>
      <c r="R30" s="128"/>
    </row>
    <row r="31" spans="1:19" ht="13.5" thickBot="1">
      <c r="A31" s="41"/>
      <c r="B31" s="41"/>
      <c r="C31" s="41"/>
      <c r="D31" s="41"/>
      <c r="E31" s="41"/>
      <c r="F31" s="41"/>
      <c r="G31" s="41"/>
      <c r="H31" s="50"/>
      <c r="I31" s="41"/>
      <c r="J31" s="41"/>
      <c r="K31" s="41"/>
      <c r="L31" s="41"/>
      <c r="M31" s="50"/>
      <c r="N31" s="41"/>
      <c r="O31" s="41"/>
      <c r="P31" s="41"/>
      <c r="Q31" s="41"/>
      <c r="R31" s="41"/>
      <c r="S31" s="50"/>
    </row>
    <row r="32" spans="1:19" ht="22.5" customHeight="1" thickBot="1">
      <c r="A32" s="41"/>
      <c r="B32" s="41"/>
      <c r="C32" s="41"/>
      <c r="D32" s="41"/>
      <c r="E32" s="41"/>
      <c r="F32" s="52"/>
      <c r="G32" s="51"/>
      <c r="H32" s="58" t="s">
        <v>64</v>
      </c>
      <c r="I32" s="41"/>
      <c r="J32" s="41"/>
      <c r="K32" s="52"/>
      <c r="L32" s="51"/>
      <c r="M32" s="58"/>
      <c r="O32" s="41"/>
      <c r="P32" s="41"/>
      <c r="Q32" s="52"/>
      <c r="R32" s="51"/>
      <c r="S32" s="58" t="e">
        <f>IF((VLOOKUP(R32,Metrics!$G$13:$H$17,2,FALSE)*(VLOOKUP(Q32,Metrics!$G$20:$H$25,2,FALSE)))&gt;=35,"Severe",IF((VLOOKUP(R32,Metrics!$G$13:$H$17,2,FALSE)*(VLOOKUP(Q32,Metrics!$G$20:$H$25,2,FALSE)))&gt;=15,"High",IF((VLOOKUP(R32,Metrics!$G$13:$H$17,2,FALSE)*(VLOOKUP(Q32,Metrics!$G$20:$H$25,2,FALSE)))&gt;=7,"Medium","Low")))</f>
        <v>#N/A</v>
      </c>
    </row>
    <row r="33" spans="6:19" ht="28.15" customHeight="1" thickBot="1">
      <c r="F33" s="122" t="s">
        <v>36</v>
      </c>
      <c r="G33" s="123"/>
      <c r="H33" s="124"/>
      <c r="K33" s="122" t="s">
        <v>37</v>
      </c>
      <c r="L33" s="125"/>
      <c r="M33" s="124"/>
      <c r="Q33" s="122" t="s">
        <v>38</v>
      </c>
      <c r="R33" s="125"/>
      <c r="S33" s="124"/>
    </row>
  </sheetData>
  <sheetProtection formatCells="0" formatRows="0" insertRows="0" insertHyperlinks="0" deleteRows="0" sort="0" autoFilter="0" pivotTables="0"/>
  <mergeCells count="62">
    <mergeCell ref="M7:S7"/>
    <mergeCell ref="M8:S8"/>
    <mergeCell ref="J7:L7"/>
    <mergeCell ref="J8:L8"/>
    <mergeCell ref="F18:M18"/>
    <mergeCell ref="I19:J19"/>
    <mergeCell ref="K19:M19"/>
    <mergeCell ref="F10:H10"/>
    <mergeCell ref="D12:I12"/>
    <mergeCell ref="D14:S14"/>
    <mergeCell ref="B14:C14"/>
    <mergeCell ref="D10:E10"/>
    <mergeCell ref="E21:E25"/>
    <mergeCell ref="E26:E30"/>
    <mergeCell ref="N18:S18"/>
    <mergeCell ref="P19:R19"/>
    <mergeCell ref="N19:N20"/>
    <mergeCell ref="K21:K25"/>
    <mergeCell ref="M21:M25"/>
    <mergeCell ref="R21:R25"/>
    <mergeCell ref="A21:A25"/>
    <mergeCell ref="B21:B25"/>
    <mergeCell ref="C21:C25"/>
    <mergeCell ref="B19:B20"/>
    <mergeCell ref="A19:A20"/>
    <mergeCell ref="H21:H25"/>
    <mergeCell ref="C19:C20"/>
    <mergeCell ref="D19:D20"/>
    <mergeCell ref="F19:H19"/>
    <mergeCell ref="E19:E20"/>
    <mergeCell ref="P21:P25"/>
    <mergeCell ref="Q21:Q25"/>
    <mergeCell ref="F21:F25"/>
    <mergeCell ref="L21:L25"/>
    <mergeCell ref="P26:P30"/>
    <mergeCell ref="Q26:Q30"/>
    <mergeCell ref="G21:G25"/>
    <mergeCell ref="A26:A30"/>
    <mergeCell ref="B26:B30"/>
    <mergeCell ref="C26:C30"/>
    <mergeCell ref="Q33:S33"/>
    <mergeCell ref="G26:G30"/>
    <mergeCell ref="F26:F30"/>
    <mergeCell ref="R26:R30"/>
    <mergeCell ref="L26:L30"/>
    <mergeCell ref="M26:M30"/>
    <mergeCell ref="B7:C7"/>
    <mergeCell ref="B8:C8"/>
    <mergeCell ref="B10:C10"/>
    <mergeCell ref="B12:C12"/>
    <mergeCell ref="F33:H33"/>
    <mergeCell ref="K33:M33"/>
    <mergeCell ref="H26:H30"/>
    <mergeCell ref="K26:K30"/>
    <mergeCell ref="A18:E18"/>
    <mergeCell ref="D7:I7"/>
    <mergeCell ref="M12:S12"/>
    <mergeCell ref="J12:L12"/>
    <mergeCell ref="M10:N10"/>
    <mergeCell ref="P10:S10"/>
    <mergeCell ref="J10:L10"/>
    <mergeCell ref="D8:I8"/>
  </mergeCells>
  <phoneticPr fontId="1" type="noConversion"/>
  <conditionalFormatting sqref="H32 M32 S32 R21:R30 H21:H30 M21:M30">
    <cfRule type="containsText" dxfId="8" priority="9" stopIfTrue="1" operator="containsText" text="Low">
      <formula>NOT(ISERROR(SEARCH("Low",H21)))</formula>
    </cfRule>
  </conditionalFormatting>
  <conditionalFormatting sqref="N21:N25 P21:R25">
    <cfRule type="expression" dxfId="7" priority="8" stopIfTrue="1">
      <formula>$M$21="low - no additional treatments required"</formula>
    </cfRule>
  </conditionalFormatting>
  <conditionalFormatting sqref="N29 N26 P26:R30">
    <cfRule type="expression" dxfId="6" priority="7">
      <formula>$M$26="LOW - NO ADDITIONAL TREATMENTS REQUIRED"</formula>
    </cfRule>
  </conditionalFormatting>
  <conditionalFormatting sqref="Q32:S32">
    <cfRule type="expression" dxfId="5" priority="1">
      <formula>$M$32="LOW - NO ADDITIONAL TREATMENTS REQUIRED"</formula>
    </cfRule>
  </conditionalFormatting>
  <conditionalFormatting sqref="H32 M32 S32 R21:R30 H21:H30 M21:M30">
    <cfRule type="cellIs" dxfId="4" priority="14" stopIfTrue="1" operator="equal">
      <formula>"Medium"</formula>
    </cfRule>
  </conditionalFormatting>
  <conditionalFormatting sqref="H32 M32 S32 R21:R30 H21:H30 M21:M30">
    <cfRule type="cellIs" dxfId="3" priority="12" stopIfTrue="1" operator="equal">
      <formula>"Severe"</formula>
    </cfRule>
    <cfRule type="cellIs" dxfId="2" priority="13" stopIfTrue="1" operator="equal">
      <formula>"High"</formula>
    </cfRule>
  </conditionalFormatting>
  <conditionalFormatting sqref="N28">
    <cfRule type="expression" dxfId="1" priority="25">
      <formula>#REF!="LOW - NO ADDITIONAL TREATMENTS REQUIRED"</formula>
    </cfRule>
  </conditionalFormatting>
  <conditionalFormatting sqref="N30">
    <cfRule type="expression" dxfId="0" priority="34">
      <formula>#REF!="LOW - NO ADDITIONAL TREATMENTS REQUIRED"</formula>
    </cfRule>
  </conditionalFormatting>
  <dataValidations count="8">
    <dataValidation type="list" allowBlank="1" showInputMessage="1" showErrorMessage="1" sqref="F32 Q32 K32">
      <formula1>Consequence</formula1>
    </dataValidation>
    <dataValidation type="list" allowBlank="1" showInputMessage="1" showErrorMessage="1" sqref="L32 R32 G32">
      <formula1>Likelihood</formula1>
    </dataValidation>
    <dataValidation type="list" showInputMessage="1" showErrorMessage="1" sqref="K21 F26 F21 K26 P21 P26">
      <formula1>Consequence</formula1>
    </dataValidation>
    <dataValidation type="list" showInputMessage="1" showErrorMessage="1" sqref="Q26 G26 G21 L26 L21 Q21">
      <formula1>Likelihood</formula1>
    </dataValidation>
    <dataValidation type="list" allowBlank="1" showInputMessage="1" showErrorMessage="1" sqref="J21:J30 O21:O30">
      <formula1>Controls</formula1>
    </dataValidation>
    <dataValidation type="list" allowBlank="1" sqref="M7:S7">
      <formula1>INDIRECT("sheet1!$a$21:$a$29")</formula1>
    </dataValidation>
    <dataValidation type="list" allowBlank="1" showInputMessage="1" showErrorMessage="1" sqref="M8:S8">
      <formula1>INDIRECT("sheet1!$c$21:$c$36")</formula1>
    </dataValidation>
    <dataValidation type="list" allowBlank="1" showInputMessage="1" showErrorMessage="1" sqref="D8">
      <formula1>Types</formula1>
    </dataValidation>
  </dataValidations>
  <pageMargins left="0" right="0" top="0" bottom="0" header="0" footer="0"/>
  <pageSetup paperSize="8" scale="70" orientation="landscape" r:id="rId1"/>
  <headerFooter scaleWithDoc="0">
    <oddFooter>&amp;L&amp;A
&amp;P&amp;N</oddFooter>
  </headerFooter>
  <ignoredErrors>
    <ignoredError sqref="S32" evalError="1"/>
  </ignoredErrors>
  <legacyDrawing r:id="rId2"/>
</worksheet>
</file>

<file path=xl/worksheets/sheet2.xml><?xml version="1.0" encoding="utf-8"?>
<worksheet xmlns="http://schemas.openxmlformats.org/spreadsheetml/2006/main" xmlns:r="http://schemas.openxmlformats.org/officeDocument/2006/relationships">
  <sheetPr codeName="Sheet4"/>
  <dimension ref="A1:M39"/>
  <sheetViews>
    <sheetView workbookViewId="0">
      <selection activeCell="C25" sqref="C25"/>
    </sheetView>
  </sheetViews>
  <sheetFormatPr defaultRowHeight="12.75"/>
  <cols>
    <col min="1" max="1" width="45.42578125" style="3" bestFit="1" customWidth="1"/>
    <col min="2" max="2" width="12.7109375" style="3" bestFit="1" customWidth="1"/>
    <col min="3" max="3" width="47.85546875" style="3" customWidth="1"/>
    <col min="4" max="4" width="13.7109375" style="3" bestFit="1" customWidth="1"/>
    <col min="5" max="6" width="9.140625" style="3" customWidth="1"/>
    <col min="7" max="7" width="14.85546875" style="3" customWidth="1"/>
    <col min="8" max="8" width="14" style="4" bestFit="1" customWidth="1"/>
    <col min="9" max="9" width="11.7109375" style="4" customWidth="1"/>
    <col min="10" max="10" width="11.5703125" style="4" customWidth="1"/>
    <col min="11" max="11" width="12.85546875" style="4" customWidth="1"/>
    <col min="12" max="13" width="8.85546875" style="4" customWidth="1"/>
    <col min="14" max="16384" width="9.140625" style="3"/>
  </cols>
  <sheetData>
    <row r="1" spans="1:13">
      <c r="A1" s="2" t="s">
        <v>8</v>
      </c>
      <c r="B1" s="2" t="s">
        <v>6</v>
      </c>
      <c r="C1" s="2" t="s">
        <v>7</v>
      </c>
      <c r="D1" s="2" t="s">
        <v>27</v>
      </c>
      <c r="E1" s="2" t="s">
        <v>33</v>
      </c>
      <c r="G1" s="2"/>
    </row>
    <row r="2" spans="1:13">
      <c r="A2" s="3" t="s">
        <v>9</v>
      </c>
      <c r="B2" s="3" t="s">
        <v>18</v>
      </c>
      <c r="C2" s="3" t="s">
        <v>22</v>
      </c>
      <c r="D2" s="3" t="s">
        <v>28</v>
      </c>
      <c r="E2" s="3" t="s">
        <v>34</v>
      </c>
      <c r="I2" s="5" t="s">
        <v>22</v>
      </c>
      <c r="J2" s="5" t="s">
        <v>23</v>
      </c>
      <c r="K2" s="5" t="s">
        <v>24</v>
      </c>
      <c r="L2" s="5" t="s">
        <v>25</v>
      </c>
      <c r="M2" s="5" t="s">
        <v>26</v>
      </c>
    </row>
    <row r="3" spans="1:13">
      <c r="A3" s="3" t="s">
        <v>10</v>
      </c>
      <c r="B3" s="3" t="s">
        <v>21</v>
      </c>
      <c r="C3" s="3" t="s">
        <v>23</v>
      </c>
      <c r="D3" s="3" t="s">
        <v>29</v>
      </c>
      <c r="E3" s="3" t="s">
        <v>35</v>
      </c>
      <c r="I3" s="4">
        <v>1</v>
      </c>
      <c r="J3" s="4">
        <v>2</v>
      </c>
      <c r="K3" s="4">
        <v>3</v>
      </c>
      <c r="L3" s="4">
        <v>7</v>
      </c>
      <c r="M3" s="4">
        <v>15</v>
      </c>
    </row>
    <row r="4" spans="1:13">
      <c r="A4" s="3" t="s">
        <v>47</v>
      </c>
      <c r="B4" s="3" t="s">
        <v>20</v>
      </c>
      <c r="C4" s="3" t="s">
        <v>24</v>
      </c>
      <c r="D4" s="3" t="s">
        <v>30</v>
      </c>
      <c r="G4" s="2" t="s">
        <v>17</v>
      </c>
      <c r="H4" s="4">
        <v>5</v>
      </c>
      <c r="I4" s="6">
        <f>+H4*$I$3</f>
        <v>5</v>
      </c>
      <c r="J4" s="7">
        <f>+H4*$J$3</f>
        <v>10</v>
      </c>
      <c r="K4" s="8">
        <f>+H4*$K$3</f>
        <v>15</v>
      </c>
      <c r="L4" s="9">
        <f>+H4*$L$3</f>
        <v>35</v>
      </c>
      <c r="M4" s="9">
        <f>+H4*$M$3</f>
        <v>75</v>
      </c>
    </row>
    <row r="5" spans="1:13">
      <c r="A5" s="3" t="s">
        <v>11</v>
      </c>
      <c r="B5" s="3" t="s">
        <v>19</v>
      </c>
      <c r="C5" s="3" t="s">
        <v>25</v>
      </c>
      <c r="D5" s="3" t="s">
        <v>31</v>
      </c>
      <c r="G5" s="2" t="s">
        <v>19</v>
      </c>
      <c r="H5" s="4">
        <v>4</v>
      </c>
      <c r="I5" s="6">
        <f>+H5*$I$3</f>
        <v>4</v>
      </c>
      <c r="J5" s="7">
        <f>+H5*$J$3</f>
        <v>8</v>
      </c>
      <c r="K5" s="7">
        <f>+H5*$K$3</f>
        <v>12</v>
      </c>
      <c r="L5" s="8">
        <f>+H5*$L$3</f>
        <v>28</v>
      </c>
      <c r="M5" s="9">
        <f>+H5*$M$3</f>
        <v>60</v>
      </c>
    </row>
    <row r="6" spans="1:13">
      <c r="A6" s="3" t="s">
        <v>12</v>
      </c>
      <c r="B6" s="3" t="s">
        <v>17</v>
      </c>
      <c r="C6" s="3" t="s">
        <v>26</v>
      </c>
      <c r="D6" s="3" t="s">
        <v>32</v>
      </c>
      <c r="G6" s="2" t="s">
        <v>20</v>
      </c>
      <c r="H6" s="4">
        <v>3</v>
      </c>
      <c r="I6" s="6">
        <f>+H6*$I$3</f>
        <v>3</v>
      </c>
      <c r="J6" s="6">
        <f>+H6*$J$3</f>
        <v>6</v>
      </c>
      <c r="K6" s="7">
        <f>+H6*$K$3</f>
        <v>9</v>
      </c>
      <c r="L6" s="8">
        <f>+H6*$L$3</f>
        <v>21</v>
      </c>
      <c r="M6" s="9">
        <f>+H6*$M$3</f>
        <v>45</v>
      </c>
    </row>
    <row r="7" spans="1:13">
      <c r="A7" s="3" t="s">
        <v>13</v>
      </c>
      <c r="G7" s="2" t="s">
        <v>21</v>
      </c>
      <c r="H7" s="4">
        <v>2</v>
      </c>
      <c r="I7" s="6">
        <f>+H7*$I$3</f>
        <v>2</v>
      </c>
      <c r="J7" s="6">
        <f>+H7*$J$3</f>
        <v>4</v>
      </c>
      <c r="K7" s="6">
        <f>+H7*$K$3</f>
        <v>6</v>
      </c>
      <c r="L7" s="7">
        <f>+H7*$L$3</f>
        <v>14</v>
      </c>
      <c r="M7" s="8">
        <f>+H7*$M$3</f>
        <v>30</v>
      </c>
    </row>
    <row r="8" spans="1:13">
      <c r="A8" s="3" t="s">
        <v>14</v>
      </c>
      <c r="G8" s="2" t="s">
        <v>18</v>
      </c>
      <c r="H8" s="4">
        <v>1</v>
      </c>
      <c r="I8" s="6">
        <f>+H8*$I$3</f>
        <v>1</v>
      </c>
      <c r="J8" s="6">
        <f>+H8*$J$3</f>
        <v>2</v>
      </c>
      <c r="K8" s="6">
        <f>+H8*$K$3</f>
        <v>3</v>
      </c>
      <c r="L8" s="7">
        <f>+H8*$L$3</f>
        <v>7</v>
      </c>
      <c r="M8" s="8">
        <f>+H8*$M$3</f>
        <v>15</v>
      </c>
    </row>
    <row r="9" spans="1:13">
      <c r="A9" s="3" t="s">
        <v>15</v>
      </c>
    </row>
    <row r="10" spans="1:13">
      <c r="A10" s="3" t="s">
        <v>16</v>
      </c>
    </row>
    <row r="12" spans="1:13">
      <c r="J12" s="4" t="s">
        <v>6</v>
      </c>
      <c r="K12" s="4" t="s">
        <v>7</v>
      </c>
      <c r="L12" s="4" t="s">
        <v>3</v>
      </c>
    </row>
    <row r="13" spans="1:13">
      <c r="G13" s="10" t="s">
        <v>17</v>
      </c>
      <c r="H13" s="4">
        <v>5</v>
      </c>
      <c r="J13" s="5" t="s">
        <v>19</v>
      </c>
      <c r="K13" s="5" t="s">
        <v>25</v>
      </c>
      <c r="L13" s="5" t="str">
        <f>IF((VLOOKUP(J13,G13:H17,2,FALSE)*(VLOOKUP(K13,G20:H25,2,FALSE)))&gt;=35,"Severe",IF((VLOOKUP(J13,G13:H17,2,FALSE)*(VLOOKUP(K13,G20:H25,2,FALSE)))&gt;=15,"High",IF((VLOOKUP(J13,G13:H17,2,FALSE)*(VLOOKUP(K13,G20:H25,2,FALSE)))&gt;=7,"Medium","Low")))</f>
        <v>High</v>
      </c>
    </row>
    <row r="14" spans="1:13">
      <c r="G14" s="10" t="s">
        <v>19</v>
      </c>
      <c r="H14" s="4">
        <v>4</v>
      </c>
    </row>
    <row r="15" spans="1:13">
      <c r="G15" s="10" t="s">
        <v>20</v>
      </c>
      <c r="H15" s="4">
        <v>3</v>
      </c>
    </row>
    <row r="16" spans="1:13">
      <c r="G16" s="10" t="s">
        <v>21</v>
      </c>
      <c r="H16" s="4">
        <v>2</v>
      </c>
    </row>
    <row r="17" spans="1:8">
      <c r="G17" s="10" t="s">
        <v>18</v>
      </c>
      <c r="H17" s="4">
        <v>1</v>
      </c>
    </row>
    <row r="18" spans="1:8">
      <c r="G18" s="11"/>
      <c r="H18" s="3"/>
    </row>
    <row r="19" spans="1:8">
      <c r="G19" s="11"/>
      <c r="H19" s="3"/>
    </row>
    <row r="20" spans="1:8">
      <c r="A20" s="2"/>
      <c r="C20" s="69"/>
      <c r="D20" s="2"/>
      <c r="G20" s="10" t="s">
        <v>22</v>
      </c>
      <c r="H20" s="4">
        <v>1</v>
      </c>
    </row>
    <row r="21" spans="1:8">
      <c r="C21" s="2"/>
      <c r="D21" s="2"/>
      <c r="G21" s="10"/>
    </row>
    <row r="22" spans="1:8">
      <c r="A22" s="68"/>
      <c r="C22" s="67"/>
      <c r="G22" s="10" t="s">
        <v>23</v>
      </c>
      <c r="H22" s="4">
        <v>2</v>
      </c>
    </row>
    <row r="23" spans="1:8">
      <c r="A23" s="12"/>
      <c r="C23" s="67"/>
      <c r="G23" s="10" t="s">
        <v>24</v>
      </c>
      <c r="H23" s="4">
        <v>3</v>
      </c>
    </row>
    <row r="24" spans="1:8">
      <c r="A24" s="12"/>
      <c r="C24" s="67"/>
      <c r="G24" s="10" t="s">
        <v>25</v>
      </c>
      <c r="H24" s="4">
        <v>7</v>
      </c>
    </row>
    <row r="25" spans="1:8">
      <c r="A25" s="12"/>
      <c r="C25" s="67"/>
      <c r="D25" s="1"/>
      <c r="G25" s="10" t="s">
        <v>26</v>
      </c>
      <c r="H25" s="4">
        <v>15</v>
      </c>
    </row>
    <row r="26" spans="1:8">
      <c r="A26" s="12"/>
      <c r="C26" s="67"/>
    </row>
    <row r="27" spans="1:8">
      <c r="A27" s="12"/>
      <c r="C27" s="67"/>
    </row>
    <row r="28" spans="1:8">
      <c r="A28" s="1"/>
      <c r="C28" s="67"/>
      <c r="D28" s="1"/>
    </row>
    <row r="29" spans="1:8">
      <c r="A29" s="1"/>
      <c r="C29" s="67"/>
    </row>
    <row r="30" spans="1:8">
      <c r="C30" s="67"/>
    </row>
    <row r="31" spans="1:8">
      <c r="C31" s="67"/>
    </row>
    <row r="32" spans="1:8">
      <c r="C32" s="67"/>
    </row>
    <row r="33" spans="3:3">
      <c r="C33" s="67"/>
    </row>
    <row r="34" spans="3:3">
      <c r="C34" s="67"/>
    </row>
    <row r="35" spans="3:3">
      <c r="C35" s="67"/>
    </row>
    <row r="39" spans="3:3">
      <c r="C39" s="69" t="s">
        <v>63</v>
      </c>
    </row>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C6"/>
  <sheetViews>
    <sheetView workbookViewId="0">
      <selection activeCell="C11" sqref="C11"/>
    </sheetView>
  </sheetViews>
  <sheetFormatPr defaultRowHeight="12.75"/>
  <cols>
    <col min="1" max="1" width="12" customWidth="1"/>
    <col min="2" max="2" width="17.85546875" customWidth="1"/>
    <col min="3" max="3" width="35.42578125" customWidth="1"/>
  </cols>
  <sheetData>
    <row r="1" spans="1:3" s="75" customFormat="1" ht="15.75" thickBot="1">
      <c r="A1" s="74" t="s">
        <v>75</v>
      </c>
      <c r="B1" s="74" t="s">
        <v>6</v>
      </c>
      <c r="C1" s="74" t="s">
        <v>76</v>
      </c>
    </row>
    <row r="2" spans="1:3" s="75" customFormat="1" ht="57">
      <c r="A2" s="76">
        <v>1</v>
      </c>
      <c r="B2" s="77" t="s">
        <v>18</v>
      </c>
      <c r="C2" s="71" t="s">
        <v>77</v>
      </c>
    </row>
    <row r="3" spans="1:3" s="75" customFormat="1" ht="42.75">
      <c r="A3" s="78">
        <v>2</v>
      </c>
      <c r="B3" s="79" t="s">
        <v>21</v>
      </c>
      <c r="C3" s="72" t="s">
        <v>78</v>
      </c>
    </row>
    <row r="4" spans="1:3" s="75" customFormat="1" ht="28.5">
      <c r="A4" s="76">
        <v>3</v>
      </c>
      <c r="B4" s="77" t="s">
        <v>20</v>
      </c>
      <c r="C4" s="71" t="s">
        <v>79</v>
      </c>
    </row>
    <row r="5" spans="1:3" s="75" customFormat="1" ht="28.5">
      <c r="A5" s="78">
        <v>4</v>
      </c>
      <c r="B5" s="79" t="s">
        <v>19</v>
      </c>
      <c r="C5" s="72" t="s">
        <v>80</v>
      </c>
    </row>
    <row r="6" spans="1:3" s="75" customFormat="1" ht="15.75" thickBot="1">
      <c r="A6" s="80">
        <v>5</v>
      </c>
      <c r="B6" s="81" t="s">
        <v>81</v>
      </c>
      <c r="C6" s="73" t="s">
        <v>82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8"/>
  <sheetViews>
    <sheetView workbookViewId="0">
      <selection activeCell="A3" sqref="A3"/>
    </sheetView>
  </sheetViews>
  <sheetFormatPr defaultRowHeight="12.75"/>
  <cols>
    <col min="1" max="1" width="44.140625" customWidth="1"/>
    <col min="2" max="2" width="20.28515625" customWidth="1"/>
    <col min="3" max="3" width="22.5703125" customWidth="1"/>
    <col min="4" max="4" width="23.42578125" customWidth="1"/>
    <col min="5" max="5" width="21.5703125" customWidth="1"/>
    <col min="6" max="6" width="23.42578125" customWidth="1"/>
  </cols>
  <sheetData>
    <row r="1" spans="1:6" ht="15">
      <c r="A1" s="191" t="s">
        <v>83</v>
      </c>
      <c r="B1" s="83" t="s">
        <v>22</v>
      </c>
      <c r="C1" s="83" t="s">
        <v>23</v>
      </c>
      <c r="D1" s="83" t="s">
        <v>24</v>
      </c>
      <c r="E1" s="83" t="s">
        <v>25</v>
      </c>
      <c r="F1" s="83" t="s">
        <v>84</v>
      </c>
    </row>
    <row r="2" spans="1:6" ht="15.75" thickBot="1">
      <c r="A2" s="192"/>
      <c r="B2" s="84">
        <v>1</v>
      </c>
      <c r="C2" s="84">
        <v>2</v>
      </c>
      <c r="D2" s="84">
        <v>3</v>
      </c>
      <c r="E2" s="84">
        <v>4</v>
      </c>
      <c r="F2" s="84">
        <v>5</v>
      </c>
    </row>
    <row r="3" spans="1:6" ht="128.25">
      <c r="A3" s="85" t="s">
        <v>85</v>
      </c>
      <c r="B3" s="86" t="s">
        <v>86</v>
      </c>
      <c r="C3" s="86" t="s">
        <v>87</v>
      </c>
      <c r="D3" s="86" t="s">
        <v>88</v>
      </c>
      <c r="E3" s="86" t="s">
        <v>89</v>
      </c>
      <c r="F3" s="86" t="s">
        <v>90</v>
      </c>
    </row>
    <row r="4" spans="1:6" ht="171">
      <c r="A4" s="82" t="s">
        <v>91</v>
      </c>
      <c r="B4" s="87" t="s">
        <v>92</v>
      </c>
      <c r="C4" s="87" t="s">
        <v>93</v>
      </c>
      <c r="D4" s="87" t="s">
        <v>94</v>
      </c>
      <c r="E4" s="87" t="s">
        <v>95</v>
      </c>
      <c r="F4" s="87" t="s">
        <v>96</v>
      </c>
    </row>
    <row r="5" spans="1:6" ht="342">
      <c r="A5" s="85" t="s">
        <v>97</v>
      </c>
      <c r="B5" s="86" t="s">
        <v>98</v>
      </c>
      <c r="C5" s="86" t="s">
        <v>99</v>
      </c>
      <c r="D5" s="86" t="s">
        <v>100</v>
      </c>
      <c r="E5" s="86" t="s">
        <v>101</v>
      </c>
      <c r="F5" s="86" t="s">
        <v>102</v>
      </c>
    </row>
    <row r="6" spans="1:6" ht="142.5">
      <c r="A6" s="82" t="s">
        <v>103</v>
      </c>
      <c r="B6" s="87" t="s">
        <v>104</v>
      </c>
      <c r="C6" s="87" t="s">
        <v>105</v>
      </c>
      <c r="D6" s="87" t="s">
        <v>106</v>
      </c>
      <c r="E6" s="87" t="s">
        <v>107</v>
      </c>
      <c r="F6" s="87" t="s">
        <v>108</v>
      </c>
    </row>
    <row r="7" spans="1:6" ht="85.5">
      <c r="A7" s="85" t="s">
        <v>109</v>
      </c>
      <c r="B7" s="86" t="s">
        <v>110</v>
      </c>
      <c r="C7" s="86" t="s">
        <v>111</v>
      </c>
      <c r="D7" s="86" t="s">
        <v>112</v>
      </c>
      <c r="E7" s="86" t="s">
        <v>113</v>
      </c>
      <c r="F7" s="86" t="s">
        <v>114</v>
      </c>
    </row>
    <row r="8" spans="1:6" ht="157.5" thickBot="1">
      <c r="A8" s="88" t="s">
        <v>115</v>
      </c>
      <c r="B8" s="89" t="s">
        <v>116</v>
      </c>
      <c r="C8" s="89" t="s">
        <v>117</v>
      </c>
      <c r="D8" s="89" t="s">
        <v>118</v>
      </c>
      <c r="E8" s="89" t="s">
        <v>119</v>
      </c>
      <c r="F8" s="89" t="s">
        <v>120</v>
      </c>
    </row>
  </sheetData>
  <mergeCells count="1">
    <mergeCell ref="A1:A2"/>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K10"/>
  <sheetViews>
    <sheetView workbookViewId="0">
      <selection activeCell="J9" sqref="J9"/>
    </sheetView>
  </sheetViews>
  <sheetFormatPr defaultRowHeight="12.75"/>
  <cols>
    <col min="2" max="2" width="9.140625" customWidth="1"/>
    <col min="10" max="10" width="34.5703125" customWidth="1"/>
    <col min="11" max="11" width="44.5703125" customWidth="1"/>
  </cols>
  <sheetData>
    <row r="1" spans="1:11" ht="15.75" thickBot="1">
      <c r="A1" s="90"/>
      <c r="B1" s="90"/>
      <c r="C1" s="91" t="s">
        <v>22</v>
      </c>
      <c r="D1" s="91" t="s">
        <v>23</v>
      </c>
      <c r="E1" s="91" t="s">
        <v>24</v>
      </c>
      <c r="F1" s="91" t="s">
        <v>25</v>
      </c>
      <c r="G1" s="91" t="s">
        <v>26</v>
      </c>
      <c r="J1" s="91" t="s">
        <v>121</v>
      </c>
      <c r="K1" s="91" t="s">
        <v>128</v>
      </c>
    </row>
    <row r="2" spans="1:11" ht="87.75" customHeight="1" thickBot="1">
      <c r="A2" s="90"/>
      <c r="B2" s="90"/>
      <c r="C2" s="92">
        <v>1</v>
      </c>
      <c r="D2" s="92">
        <v>2</v>
      </c>
      <c r="E2" s="92">
        <v>3</v>
      </c>
      <c r="F2" s="92">
        <v>7</v>
      </c>
      <c r="G2" s="92">
        <v>15</v>
      </c>
      <c r="J2" s="99" t="s">
        <v>125</v>
      </c>
      <c r="K2" s="99" t="s">
        <v>122</v>
      </c>
    </row>
    <row r="3" spans="1:11" ht="96.75" customHeight="1">
      <c r="A3" s="93" t="s">
        <v>17</v>
      </c>
      <c r="B3" s="92">
        <v>5</v>
      </c>
      <c r="C3" s="94">
        <v>5</v>
      </c>
      <c r="D3" s="95">
        <v>10</v>
      </c>
      <c r="E3" s="96">
        <v>15</v>
      </c>
      <c r="F3" s="97">
        <v>35</v>
      </c>
      <c r="G3" s="97">
        <v>75</v>
      </c>
      <c r="J3" s="72" t="s">
        <v>126</v>
      </c>
      <c r="K3" s="72" t="s">
        <v>123</v>
      </c>
    </row>
    <row r="4" spans="1:11" ht="85.5">
      <c r="A4" s="93" t="s">
        <v>19</v>
      </c>
      <c r="B4" s="92">
        <v>4</v>
      </c>
      <c r="C4" s="94">
        <v>4</v>
      </c>
      <c r="D4" s="95">
        <v>8</v>
      </c>
      <c r="E4" s="95">
        <v>12</v>
      </c>
      <c r="F4" s="96">
        <v>28</v>
      </c>
      <c r="G4" s="97">
        <v>60</v>
      </c>
      <c r="J4" s="71" t="s">
        <v>124</v>
      </c>
      <c r="K4" s="71" t="s">
        <v>123</v>
      </c>
    </row>
    <row r="5" spans="1:11" ht="72" customHeight="1" thickBot="1">
      <c r="A5" s="93" t="s">
        <v>20</v>
      </c>
      <c r="B5" s="92">
        <v>3</v>
      </c>
      <c r="C5" s="94">
        <v>3</v>
      </c>
      <c r="D5" s="94">
        <v>6</v>
      </c>
      <c r="E5" s="95">
        <v>9</v>
      </c>
      <c r="F5" s="96">
        <v>21</v>
      </c>
      <c r="G5" s="97">
        <v>45</v>
      </c>
      <c r="J5" s="98" t="s">
        <v>127</v>
      </c>
      <c r="K5" s="98" t="s">
        <v>123</v>
      </c>
    </row>
    <row r="6" spans="1:11" ht="15">
      <c r="A6" s="93" t="s">
        <v>21</v>
      </c>
      <c r="B6" s="92">
        <v>2</v>
      </c>
      <c r="C6" s="94">
        <v>2</v>
      </c>
      <c r="D6" s="94">
        <v>4</v>
      </c>
      <c r="E6" s="94">
        <v>6</v>
      </c>
      <c r="F6" s="95">
        <v>14</v>
      </c>
      <c r="G6" s="96">
        <v>30</v>
      </c>
    </row>
    <row r="7" spans="1:11" ht="47.25" customHeight="1">
      <c r="A7" s="93" t="s">
        <v>18</v>
      </c>
      <c r="B7" s="92">
        <v>1</v>
      </c>
      <c r="C7" s="94">
        <v>1</v>
      </c>
      <c r="D7" s="94">
        <v>2</v>
      </c>
      <c r="E7" s="94">
        <v>3</v>
      </c>
      <c r="F7" s="95">
        <v>7</v>
      </c>
      <c r="G7" s="96">
        <v>15</v>
      </c>
    </row>
    <row r="8" spans="1:11" ht="12.75" customHeight="1"/>
    <row r="9" spans="1:11" ht="69" customHeight="1"/>
    <row r="10" spans="1:11" ht="13.5" customHeight="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Risk Assessment and Treatment</vt:lpstr>
      <vt:lpstr>Metrics</vt:lpstr>
      <vt:lpstr>Likelihood criteria</vt:lpstr>
      <vt:lpstr>Consequence criteria</vt:lpstr>
      <vt:lpstr>Level of threat and response</vt:lpstr>
      <vt:lpstr>Categories</vt:lpstr>
      <vt:lpstr>Consequence</vt:lpstr>
      <vt:lpstr>Controls</vt:lpstr>
      <vt:lpstr>Likelihood</vt:lpstr>
      <vt:lpstr>oUTCOMES</vt:lpstr>
      <vt:lpstr>'Risk Assessment and Treatment'!Print_Titles</vt:lpstr>
      <vt:lpstr>Select_the_Division_the_activity_belongs_to</vt:lpstr>
      <vt:lpstr>Tolerance</vt:lpstr>
      <vt:lpstr>Type</vt:lpstr>
      <vt:lpstr>Types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5 - Qualitative Threat Assessment Methodology</dc:title>
  <dc:creator/>
  <cp:lastModifiedBy/>
  <dcterms:created xsi:type="dcterms:W3CDTF">2015-02-03T05:10:56Z</dcterms:created>
  <dcterms:modified xsi:type="dcterms:W3CDTF">2015-02-03T05:16:30Z</dcterms:modified>
</cp:coreProperties>
</file>