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T001CL08FS01\Home2$\Mcintosh Stacey\Desktop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_FilterDatabase" localSheetId="0" hidden="1">Sheet1!$A$3:$P$155</definedName>
    <definedName name="_xlnm.Print_Titles" localSheetId="0">Sheet1!$1:$3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2" i="1" l="1"/>
  <c r="P152" i="1"/>
  <c r="N152" i="1"/>
  <c r="P9" i="1"/>
  <c r="P72" i="1"/>
  <c r="P85" i="1"/>
  <c r="M115" i="1"/>
  <c r="P118" i="1"/>
  <c r="M120" i="1"/>
  <c r="J126" i="1"/>
  <c r="M126" i="1"/>
  <c r="P135" i="1"/>
  <c r="L152" i="1"/>
  <c r="K152" i="1"/>
  <c r="M137" i="1"/>
  <c r="M148" i="1"/>
  <c r="I152" i="1"/>
  <c r="H152" i="1"/>
  <c r="M152" i="1"/>
  <c r="J152" i="1"/>
</calcChain>
</file>

<file path=xl/sharedStrings.xml><?xml version="1.0" encoding="utf-8"?>
<sst xmlns="http://schemas.openxmlformats.org/spreadsheetml/2006/main" count="775" uniqueCount="136">
  <si>
    <t>Buffalo</t>
  </si>
  <si>
    <t>Cattle</t>
  </si>
  <si>
    <t>Sheep</t>
  </si>
  <si>
    <t>Loading Port(s)</t>
  </si>
  <si>
    <t>Destination Port(s)</t>
  </si>
  <si>
    <t>Duration (days)</t>
  </si>
  <si>
    <t>Discharge Date</t>
  </si>
  <si>
    <t>Load</t>
  </si>
  <si>
    <t>Loss</t>
  </si>
  <si>
    <t>Pct</t>
  </si>
  <si>
    <t>International Livestock Export Pty Ltd</t>
  </si>
  <si>
    <t>Fremantle</t>
  </si>
  <si>
    <t>Brisbane</t>
  </si>
  <si>
    <t>Frontier International Northern  Pty Ltd</t>
  </si>
  <si>
    <t>Darwin</t>
  </si>
  <si>
    <t>Portland</t>
  </si>
  <si>
    <t>North Australian Cattle Company Pty Ltd</t>
  </si>
  <si>
    <t>Geraldton</t>
  </si>
  <si>
    <t>South East Asian Livestock Services Pty Ltd</t>
  </si>
  <si>
    <t>Vicstock Pty Limited</t>
  </si>
  <si>
    <t>Tianjin</t>
  </si>
  <si>
    <t>Jakarta/Panjang</t>
  </si>
  <si>
    <t>Jakarta</t>
  </si>
  <si>
    <t>Townsville</t>
  </si>
  <si>
    <t>Thi Vai</t>
  </si>
  <si>
    <t>Wellard Rural Exports Pty Ltd</t>
  </si>
  <si>
    <t>Halleen Australasian Livestock Traders Pty Ltd</t>
  </si>
  <si>
    <t>Livestock Shipping Services Pty Ltd</t>
  </si>
  <si>
    <t>Mersin</t>
  </si>
  <si>
    <t>Panjang</t>
  </si>
  <si>
    <t>Australian Rural Exports Pty Ltd</t>
  </si>
  <si>
    <t>Adelaide/Fremantle</t>
  </si>
  <si>
    <t>Cilacap</t>
  </si>
  <si>
    <t>Edwards Livestock Company Pty Ltd</t>
  </si>
  <si>
    <t>Belawan</t>
  </si>
  <si>
    <t>Nghi Son</t>
  </si>
  <si>
    <t>Huanghua</t>
  </si>
  <si>
    <t>Karumba</t>
  </si>
  <si>
    <t>Australasian Global Exports Pty Ltd</t>
  </si>
  <si>
    <t>Aqaba/Eilat</t>
  </si>
  <si>
    <t>Port Klang</t>
  </si>
  <si>
    <t>Tanjung Priok</t>
  </si>
  <si>
    <t>Landmark Operations Pty Ltd</t>
  </si>
  <si>
    <t>Apr 2016</t>
  </si>
  <si>
    <t>Panjang/Tanjung Priok</t>
  </si>
  <si>
    <t>Emanuel Exports Pty Ltd/International Livestock Export Pty Ltd</t>
  </si>
  <si>
    <t>Broome</t>
  </si>
  <si>
    <t>Belawan/Jakarta</t>
  </si>
  <si>
    <t>Shin-Moji</t>
  </si>
  <si>
    <t>Rizhao</t>
  </si>
  <si>
    <t>Elders International Australia Limited</t>
  </si>
  <si>
    <t>Emanuel Exports Pty Ltd</t>
  </si>
  <si>
    <t>May 2016</t>
  </si>
  <si>
    <t>Broome/Fremantle</t>
  </si>
  <si>
    <t>Wyndham</t>
  </si>
  <si>
    <t>General Santos</t>
  </si>
  <si>
    <t>Hamad/Jebel Ali/Kuwait/Muscat</t>
  </si>
  <si>
    <t>Total Livestock Genetics Pty Ltd</t>
  </si>
  <si>
    <t>Geelong</t>
  </si>
  <si>
    <t>Jun 2016</t>
  </si>
  <si>
    <t>Ho Chi Minh</t>
  </si>
  <si>
    <t>Australian Rural Exports Pty Ltd/North Australian Cattle Company Pty Ltd</t>
  </si>
  <si>
    <t>*</t>
  </si>
  <si>
    <t>Totals</t>
  </si>
  <si>
    <t>(a) The AMSA data does not include the departure date, only the date the Master's report was received. The departure date is determined from the Department of Agriculture export permits.</t>
  </si>
  <si>
    <t>(b) This report includes all exporters as determined by the Department of Agriculture export permits. The Masters reports do not always include all exporters.</t>
  </si>
  <si>
    <t>* An investigation of the incident was conducted by the Department of Agriculture.</t>
  </si>
  <si>
    <r>
      <t xml:space="preserve">Departure Date </t>
    </r>
    <r>
      <rPr>
        <b/>
        <vertAlign val="superscript"/>
        <sz val="14"/>
        <color theme="0"/>
        <rFont val="Calibri"/>
        <family val="2"/>
        <scheme val="minor"/>
      </rPr>
      <t>a</t>
    </r>
  </si>
  <si>
    <r>
      <t xml:space="preserve">Exporter Licence Holder(s) </t>
    </r>
    <r>
      <rPr>
        <b/>
        <vertAlign val="superscript"/>
        <sz val="14"/>
        <color theme="0"/>
        <rFont val="Calibri"/>
        <family val="2"/>
        <scheme val="minor"/>
      </rPr>
      <t>b</t>
    </r>
  </si>
  <si>
    <t>Mazatlan</t>
  </si>
  <si>
    <t>Jakarta/Panjang/Pasir Gudang/Port Klang</t>
  </si>
  <si>
    <t>Fares Rural Exports Pty Ltd/International Livestock Export Pty Ltd</t>
  </si>
  <si>
    <t>Beirut/Mersin</t>
  </si>
  <si>
    <t>Jul 2016</t>
  </si>
  <si>
    <t>Landmark Operations Pty Ltd/Livestock Shipping Services Pty Ltd</t>
  </si>
  <si>
    <t>Hamad/Kuwait/Muscat</t>
  </si>
  <si>
    <t>Eilat</t>
  </si>
  <si>
    <t>Subic Bay</t>
  </si>
  <si>
    <t>Lotus Port</t>
  </si>
  <si>
    <t>Livestock Shipping Services Pty Ltd/Otway LIvestock Exports Pty Ltd</t>
  </si>
  <si>
    <t>International Livestock Export Pty Ltd/North Australian Cattle Company Pty Ltd</t>
  </si>
  <si>
    <t>Jakarta/Panjang/Quy Nhon</t>
  </si>
  <si>
    <t>Bintulu/Muara</t>
  </si>
  <si>
    <t>Tangshan</t>
  </si>
  <si>
    <t>Aug 2016</t>
  </si>
  <si>
    <t>Hamad/Jebel Ali/Kuwait</t>
  </si>
  <si>
    <t>Cua Lo/Lotus Port</t>
  </si>
  <si>
    <t>Phoenix Exports Pty Ltd</t>
  </si>
  <si>
    <t>Lahad Datu</t>
  </si>
  <si>
    <t>Sep 2016</t>
  </si>
  <si>
    <t>Muara</t>
  </si>
  <si>
    <t>Central Pacific Livestock Pty Ltd/Emanuel Exports Pty Ltd</t>
  </si>
  <si>
    <t>Kuwait/Oman</t>
  </si>
  <si>
    <t>Belawan/Panjang</t>
  </si>
  <si>
    <t>Oct 2016</t>
  </si>
  <si>
    <t>Hai Phong</t>
  </si>
  <si>
    <t>Qingdao</t>
  </si>
  <si>
    <t>Otway LIvestock Exports Pty Ltd/Wellard Rural Exports Pty Ltd</t>
  </si>
  <si>
    <t>Kobe/Shinmoji</t>
  </si>
  <si>
    <t>Panjang/Pasir Gudang</t>
  </si>
  <si>
    <t>Hamad/Jebel Ali /Kuwait/Muscat</t>
  </si>
  <si>
    <t>Darwin/Weipa</t>
  </si>
  <si>
    <t>Khalifa/Kuwait</t>
  </si>
  <si>
    <t>Nov 2016</t>
  </si>
  <si>
    <t>Australian Rural Exports Pty Ltd/Edwards Livestock Company Pty Ltd</t>
  </si>
  <si>
    <t>Lahad Datu/Muara</t>
  </si>
  <si>
    <t>Belawan/Port Klang</t>
  </si>
  <si>
    <t>Jakarta /Surabaya</t>
  </si>
  <si>
    <t>Dec 2016</t>
  </si>
  <si>
    <t>Halleen Australasian Livestock Traders Pty Ltd/North Australian Cattle Company Pty Ltd</t>
  </si>
  <si>
    <t>Darwin/Fremantle</t>
  </si>
  <si>
    <t>Jakarta/Lotus/Panjang</t>
  </si>
  <si>
    <t>Frontier International Northern  Pty Ltd/International Livestock Export Pty Ltd/North Australian Cattle Company Pty Ltd</t>
  </si>
  <si>
    <t>Halleen Australasian Livestock Traders Pty Ltd/North Australian Cattle Company Pty Ltd/South East Asian Livestock Services Pty Ltd</t>
  </si>
  <si>
    <t>Surabaya</t>
  </si>
  <si>
    <t>Otway LIvestock Exports Pty Ltd</t>
  </si>
  <si>
    <t>Australian Rural Exports Pty Ltd/Halleen Australasian Livestock Traders Pty Ltd/North Australian Cattle Company Pty Ltd</t>
  </si>
  <si>
    <t>Bangkok</t>
  </si>
  <si>
    <t>International Livestock Export Pty Ltd/South East Asian Livestock Services Pty Ltd</t>
  </si>
  <si>
    <t>Darwin/Wyndham</t>
  </si>
  <si>
    <t>#3</t>
  </si>
  <si>
    <t>#2</t>
  </si>
  <si>
    <t>#4</t>
  </si>
  <si>
    <t xml:space="preserve">Errors corrected in this replacement report </t>
  </si>
  <si>
    <t>Cilacap/Jakarta</t>
  </si>
  <si>
    <t>Hamad/Jebel Ali/Muscat/Shuwaikh</t>
  </si>
  <si>
    <t>Hamad/Jebel Ali/Shuwaikh/Muscat</t>
  </si>
  <si>
    <t>Hamad/Jebel Ali/Shuwaikh/Port Sultan Qaboos</t>
  </si>
  <si>
    <t>* #1</t>
  </si>
  <si>
    <t>#5</t>
  </si>
  <si>
    <t>#2 - Rectified load count to match numbers in Master's report</t>
  </si>
  <si>
    <t>#3 - Rectified load count and mortalities to match numbers in Master's report</t>
  </si>
  <si>
    <t>#4 - Rectified mortalities to match the Master's report</t>
  </si>
  <si>
    <t>#1 - Rectified mortalities to match the Master's report</t>
  </si>
  <si>
    <t xml:space="preserve">#5 - A consignment on this voyage was incorrectly reported as a separate voyage in the report tabled on 18 May 2017. The incorrect entry for that consignment has now been deleted.  </t>
  </si>
  <si>
    <t>Report to Parliament on Livestock Mortalities During Export by Sea for the period of 1 July - 31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</si>
</sst>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mmm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Microsoft Sans Serif"/>
      <family val="2"/>
    </font>
    <font>
      <sz val="1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76F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164" fontId="3" fillId="4" borderId="1" xfId="0" applyNumberFormat="1" applyFont="1" applyFill="1" applyBorder="1" applyAlignment="1" applyProtection="1">
      <alignment vertical="center" wrapText="1"/>
      <protection locked="0"/>
    </xf>
    <xf numFmtId="164" fontId="3" fillId="4" borderId="6" xfId="0" applyNumberFormat="1" applyFont="1" applyFill="1" applyBorder="1" applyAlignment="1" applyProtection="1">
      <alignment vertical="center" wrapText="1"/>
      <protection locked="0"/>
    </xf>
    <xf numFmtId="10" fontId="3" fillId="4" borderId="7" xfId="0" applyNumberFormat="1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3" fillId="4" borderId="14" xfId="0" applyFont="1" applyFill="1" applyBorder="1" applyAlignment="1" applyProtection="1">
      <alignment vertical="center" wrapText="1"/>
      <protection locked="0"/>
    </xf>
    <xf numFmtId="10" fontId="3" fillId="4" borderId="15" xfId="0" applyNumberFormat="1" applyFont="1" applyFill="1" applyBorder="1" applyAlignment="1" applyProtection="1">
      <alignment vertical="center" wrapText="1"/>
      <protection locked="0"/>
    </xf>
    <xf numFmtId="0" fontId="4" fillId="2" borderId="16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3" fontId="4" fillId="2" borderId="19" xfId="0" applyNumberFormat="1" applyFont="1" applyFill="1" applyBorder="1" applyAlignment="1" applyProtection="1">
      <alignment vertical="center" wrapText="1"/>
    </xf>
    <xf numFmtId="3" fontId="4" fillId="2" borderId="17" xfId="0" applyNumberFormat="1" applyFont="1" applyFill="1" applyBorder="1" applyAlignment="1" applyProtection="1">
      <alignment vertical="center" wrapText="1"/>
    </xf>
    <xf numFmtId="10" fontId="4" fillId="2" borderId="20" xfId="1" applyNumberFormat="1" applyFont="1" applyFill="1" applyBorder="1" applyAlignment="1" applyProtection="1">
      <alignment vertical="center" wrapText="1"/>
    </xf>
    <xf numFmtId="10" fontId="4" fillId="2" borderId="21" xfId="1" applyNumberFormat="1" applyFont="1" applyFill="1" applyBorder="1" applyAlignment="1" applyProtection="1">
      <alignment vertical="center" wrapText="1"/>
    </xf>
    <xf numFmtId="0" fontId="7" fillId="0" borderId="0" xfId="2" applyFont="1" applyFill="1" applyProtection="1">
      <protection locked="0"/>
    </xf>
    <xf numFmtId="0" fontId="1" fillId="0" borderId="0" xfId="0" applyFont="1"/>
    <xf numFmtId="165" fontId="3" fillId="4" borderId="14" xfId="0" applyNumberFormat="1" applyFont="1" applyFill="1" applyBorder="1" applyAlignment="1" applyProtection="1">
      <alignment horizontal="left" vertical="center" wrapText="1"/>
      <protection locked="0"/>
    </xf>
    <xf numFmtId="10" fontId="3" fillId="4" borderId="15" xfId="1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4" fillId="2" borderId="10" xfId="0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right" vertical="center" wrapText="1"/>
      <protection locked="0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left" vertical="center"/>
    </xf>
    <xf numFmtId="0" fontId="2" fillId="4" borderId="22" xfId="0" applyFont="1" applyFill="1" applyBorder="1" applyAlignment="1">
      <alignment horizontal="left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776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1"/>
  <sheetViews>
    <sheetView tabSelected="1" zoomScale="70" zoomScaleNormal="70" workbookViewId="0">
      <selection sqref="A1:G2"/>
    </sheetView>
  </sheetViews>
  <sheetFormatPr defaultColWidth="9.140625" defaultRowHeight="15" x14ac:dyDescent="0.25"/>
  <cols>
    <col min="1" max="1" width="14.7109375" style="1" bestFit="1" customWidth="1"/>
    <col min="2" max="2" width="5.7109375" style="1" customWidth="1"/>
    <col min="3" max="3" width="101.28515625" style="1" bestFit="1" customWidth="1"/>
    <col min="4" max="4" width="27.7109375" style="1" bestFit="1" customWidth="1"/>
    <col min="5" max="5" width="47.5703125" style="1" bestFit="1" customWidth="1"/>
    <col min="6" max="6" width="14.7109375" style="33" bestFit="1" customWidth="1"/>
    <col min="7" max="7" width="14.28515625" style="30" bestFit="1" customWidth="1"/>
    <col min="8" max="16" width="12.28515625" style="1" customWidth="1"/>
    <col min="17" max="16384" width="9.140625" style="1"/>
  </cols>
  <sheetData>
    <row r="1" spans="1:21" ht="21" customHeight="1" x14ac:dyDescent="0.25">
      <c r="A1" s="37" t="s">
        <v>135</v>
      </c>
      <c r="B1" s="37"/>
      <c r="C1" s="37"/>
      <c r="D1" s="37"/>
      <c r="E1" s="37"/>
      <c r="F1" s="37"/>
      <c r="G1" s="37"/>
      <c r="H1" s="2"/>
      <c r="I1" s="2"/>
      <c r="J1" s="2"/>
      <c r="K1" s="2"/>
      <c r="L1" s="2"/>
      <c r="M1" s="2"/>
      <c r="N1" s="2"/>
      <c r="O1" s="2"/>
      <c r="P1" s="2"/>
    </row>
    <row r="2" spans="1:21" ht="18.75" x14ac:dyDescent="0.25">
      <c r="A2" s="38"/>
      <c r="B2" s="38"/>
      <c r="C2" s="38"/>
      <c r="D2" s="38"/>
      <c r="E2" s="38"/>
      <c r="F2" s="38"/>
      <c r="G2" s="38"/>
      <c r="H2" s="34" t="s">
        <v>0</v>
      </c>
      <c r="I2" s="35"/>
      <c r="J2" s="36"/>
      <c r="K2" s="34" t="s">
        <v>1</v>
      </c>
      <c r="L2" s="35"/>
      <c r="M2" s="36"/>
      <c r="N2" s="34" t="s">
        <v>2</v>
      </c>
      <c r="O2" s="35"/>
      <c r="P2" s="36"/>
    </row>
    <row r="3" spans="1:21" ht="37.5" customHeight="1" x14ac:dyDescent="0.25">
      <c r="A3" s="7" t="s">
        <v>67</v>
      </c>
      <c r="B3" s="8"/>
      <c r="C3" s="8" t="s">
        <v>68</v>
      </c>
      <c r="D3" s="8" t="s">
        <v>3</v>
      </c>
      <c r="E3" s="8" t="s">
        <v>4</v>
      </c>
      <c r="F3" s="31" t="s">
        <v>5</v>
      </c>
      <c r="G3" s="27" t="s">
        <v>6</v>
      </c>
      <c r="H3" s="9" t="s">
        <v>7</v>
      </c>
      <c r="I3" s="8" t="s">
        <v>8</v>
      </c>
      <c r="J3" s="10" t="s">
        <v>9</v>
      </c>
      <c r="K3" s="9" t="s">
        <v>7</v>
      </c>
      <c r="L3" s="8" t="s">
        <v>8</v>
      </c>
      <c r="M3" s="10" t="s">
        <v>9</v>
      </c>
      <c r="N3" s="9" t="s">
        <v>7</v>
      </c>
      <c r="O3" s="8" t="s">
        <v>8</v>
      </c>
      <c r="P3" s="11" t="s">
        <v>9</v>
      </c>
    </row>
    <row r="4" spans="1:21" ht="37.5" customHeight="1" x14ac:dyDescent="0.25">
      <c r="A4" s="12" t="s">
        <v>43</v>
      </c>
      <c r="B4" s="3" t="s">
        <v>62</v>
      </c>
      <c r="C4" s="3" t="s">
        <v>42</v>
      </c>
      <c r="D4" s="3" t="s">
        <v>15</v>
      </c>
      <c r="E4" s="3" t="s">
        <v>69</v>
      </c>
      <c r="F4" s="32">
        <v>26</v>
      </c>
      <c r="G4" s="28" t="s">
        <v>52</v>
      </c>
      <c r="H4" s="5"/>
      <c r="I4" s="4"/>
      <c r="J4" s="6"/>
      <c r="K4" s="5">
        <v>6677</v>
      </c>
      <c r="L4" s="4">
        <v>153</v>
      </c>
      <c r="M4" s="6">
        <v>2.291448255204433E-2</v>
      </c>
      <c r="N4" s="5"/>
      <c r="O4" s="4"/>
      <c r="P4" s="13"/>
    </row>
    <row r="5" spans="1:21" ht="37.5" customHeight="1" x14ac:dyDescent="0.25">
      <c r="A5" s="12" t="s">
        <v>52</v>
      </c>
      <c r="B5" s="3"/>
      <c r="C5" s="3" t="s">
        <v>18</v>
      </c>
      <c r="D5" s="3" t="s">
        <v>14</v>
      </c>
      <c r="E5" s="3" t="s">
        <v>24</v>
      </c>
      <c r="F5" s="32">
        <v>8</v>
      </c>
      <c r="G5" s="28" t="s">
        <v>52</v>
      </c>
      <c r="H5" s="5">
        <v>182</v>
      </c>
      <c r="I5" s="4">
        <v>1</v>
      </c>
      <c r="J5" s="6">
        <v>5.4945054945054949E-3</v>
      </c>
      <c r="K5" s="5">
        <v>1506</v>
      </c>
      <c r="L5" s="4"/>
      <c r="M5" s="6"/>
      <c r="N5" s="5"/>
      <c r="O5" s="4"/>
      <c r="P5" s="13"/>
    </row>
    <row r="6" spans="1:21" ht="37.5" customHeight="1" x14ac:dyDescent="0.25">
      <c r="A6" s="12" t="s">
        <v>52</v>
      </c>
      <c r="B6" s="3"/>
      <c r="C6" s="3" t="s">
        <v>10</v>
      </c>
      <c r="D6" s="3" t="s">
        <v>53</v>
      </c>
      <c r="E6" s="3" t="s">
        <v>70</v>
      </c>
      <c r="F6" s="32">
        <v>27</v>
      </c>
      <c r="G6" s="28" t="s">
        <v>59</v>
      </c>
      <c r="H6" s="5"/>
      <c r="I6" s="4"/>
      <c r="J6" s="6"/>
      <c r="K6" s="5">
        <v>14257</v>
      </c>
      <c r="L6" s="4"/>
      <c r="M6" s="6"/>
      <c r="N6" s="5"/>
      <c r="O6" s="4"/>
      <c r="P6" s="13"/>
    </row>
    <row r="7" spans="1:21" ht="37.5" customHeight="1" x14ac:dyDescent="0.25">
      <c r="A7" s="12" t="s">
        <v>59</v>
      </c>
      <c r="B7" s="3"/>
      <c r="C7" s="3" t="s">
        <v>71</v>
      </c>
      <c r="D7" s="3" t="s">
        <v>31</v>
      </c>
      <c r="E7" s="3" t="s">
        <v>72</v>
      </c>
      <c r="F7" s="32">
        <v>29</v>
      </c>
      <c r="G7" s="28" t="s">
        <v>73</v>
      </c>
      <c r="H7" s="5"/>
      <c r="I7" s="4"/>
      <c r="J7" s="6"/>
      <c r="K7" s="5">
        <v>10807</v>
      </c>
      <c r="L7" s="4">
        <v>23</v>
      </c>
      <c r="M7" s="6">
        <v>2.1282502081983899E-3</v>
      </c>
      <c r="N7" s="5">
        <v>11987</v>
      </c>
      <c r="O7" s="4">
        <v>35</v>
      </c>
      <c r="P7" s="13">
        <v>2.9198298156336033E-3</v>
      </c>
    </row>
    <row r="8" spans="1:21" ht="37.5" customHeight="1" x14ac:dyDescent="0.25">
      <c r="A8" s="12" t="s">
        <v>59</v>
      </c>
      <c r="B8" s="3"/>
      <c r="C8" s="3" t="s">
        <v>74</v>
      </c>
      <c r="D8" s="3" t="s">
        <v>31</v>
      </c>
      <c r="E8" s="3" t="s">
        <v>39</v>
      </c>
      <c r="F8" s="32">
        <v>23</v>
      </c>
      <c r="G8" s="28" t="s">
        <v>73</v>
      </c>
      <c r="H8" s="5"/>
      <c r="I8" s="4"/>
      <c r="J8" s="6"/>
      <c r="K8" s="5">
        <v>8531</v>
      </c>
      <c r="L8" s="4">
        <v>56</v>
      </c>
      <c r="M8" s="6">
        <v>6.5642949243933891E-3</v>
      </c>
      <c r="N8" s="5">
        <v>40709</v>
      </c>
      <c r="O8" s="4">
        <v>488</v>
      </c>
      <c r="P8" s="13">
        <v>1.1987521186961114E-2</v>
      </c>
      <c r="U8"/>
    </row>
    <row r="9" spans="1:21" ht="37.5" customHeight="1" x14ac:dyDescent="0.25">
      <c r="A9" s="12" t="s">
        <v>59</v>
      </c>
      <c r="B9" s="3"/>
      <c r="C9" s="3" t="s">
        <v>51</v>
      </c>
      <c r="D9" s="3" t="s">
        <v>11</v>
      </c>
      <c r="E9" s="3" t="s">
        <v>75</v>
      </c>
      <c r="F9" s="32">
        <v>20</v>
      </c>
      <c r="G9" s="28" t="s">
        <v>59</v>
      </c>
      <c r="H9" s="5"/>
      <c r="I9" s="4"/>
      <c r="J9" s="6"/>
      <c r="K9" s="5">
        <v>50</v>
      </c>
      <c r="L9" s="4"/>
      <c r="M9" s="6"/>
      <c r="N9" s="5">
        <v>62028</v>
      </c>
      <c r="O9" s="4">
        <v>323</v>
      </c>
      <c r="P9" s="24">
        <f>O9/N9</f>
        <v>5.2073257238666407E-3</v>
      </c>
    </row>
    <row r="10" spans="1:21" ht="37.5" customHeight="1" x14ac:dyDescent="0.25">
      <c r="A10" s="12" t="s">
        <v>59</v>
      </c>
      <c r="B10" s="3"/>
      <c r="C10" s="3" t="s">
        <v>19</v>
      </c>
      <c r="D10" s="3" t="s">
        <v>15</v>
      </c>
      <c r="E10" s="3" t="s">
        <v>36</v>
      </c>
      <c r="F10" s="32">
        <v>19</v>
      </c>
      <c r="G10" s="28" t="s">
        <v>73</v>
      </c>
      <c r="H10" s="5"/>
      <c r="I10" s="4"/>
      <c r="J10" s="6"/>
      <c r="K10" s="5">
        <v>5610</v>
      </c>
      <c r="L10" s="4">
        <v>2</v>
      </c>
      <c r="M10" s="6">
        <v>3.5650623885918003E-4</v>
      </c>
      <c r="N10" s="5"/>
      <c r="O10" s="4"/>
      <c r="P10" s="13"/>
    </row>
    <row r="11" spans="1:21" ht="37.5" customHeight="1" x14ac:dyDescent="0.25">
      <c r="A11" s="12" t="s">
        <v>59</v>
      </c>
      <c r="B11" s="3"/>
      <c r="C11" s="3" t="s">
        <v>18</v>
      </c>
      <c r="D11" s="3" t="s">
        <v>14</v>
      </c>
      <c r="E11" s="3" t="s">
        <v>32</v>
      </c>
      <c r="F11" s="32">
        <v>5</v>
      </c>
      <c r="G11" s="28" t="s">
        <v>59</v>
      </c>
      <c r="H11" s="5"/>
      <c r="I11" s="4"/>
      <c r="J11" s="6"/>
      <c r="K11" s="5">
        <v>2048</v>
      </c>
      <c r="L11" s="4">
        <v>3</v>
      </c>
      <c r="M11" s="6">
        <v>1.46484375E-3</v>
      </c>
      <c r="N11" s="5"/>
      <c r="O11" s="4"/>
      <c r="P11" s="13"/>
    </row>
    <row r="12" spans="1:21" ht="37.5" customHeight="1" x14ac:dyDescent="0.25">
      <c r="A12" s="12" t="s">
        <v>59</v>
      </c>
      <c r="B12" s="3"/>
      <c r="C12" s="3" t="s">
        <v>25</v>
      </c>
      <c r="D12" s="3" t="s">
        <v>11</v>
      </c>
      <c r="E12" s="3" t="s">
        <v>76</v>
      </c>
      <c r="F12" s="32">
        <v>17</v>
      </c>
      <c r="G12" s="28" t="s">
        <v>73</v>
      </c>
      <c r="H12" s="5"/>
      <c r="I12" s="4"/>
      <c r="J12" s="6"/>
      <c r="K12" s="5">
        <v>2942</v>
      </c>
      <c r="L12" s="4">
        <v>1</v>
      </c>
      <c r="M12" s="6">
        <v>3.3990482664853839E-4</v>
      </c>
      <c r="N12" s="5">
        <v>8000</v>
      </c>
      <c r="O12" s="4">
        <v>16</v>
      </c>
      <c r="P12" s="13">
        <v>2E-3</v>
      </c>
    </row>
    <row r="13" spans="1:21" ht="37.5" customHeight="1" x14ac:dyDescent="0.25">
      <c r="A13" s="12" t="s">
        <v>59</v>
      </c>
      <c r="B13" s="3"/>
      <c r="C13" s="3" t="s">
        <v>18</v>
      </c>
      <c r="D13" s="3" t="s">
        <v>14</v>
      </c>
      <c r="E13" s="3" t="s">
        <v>117</v>
      </c>
      <c r="F13" s="32">
        <v>9</v>
      </c>
      <c r="G13" s="28" t="s">
        <v>73</v>
      </c>
      <c r="H13" s="5"/>
      <c r="I13" s="4"/>
      <c r="J13" s="6"/>
      <c r="K13" s="5">
        <v>1461</v>
      </c>
      <c r="L13" s="4">
        <v>4</v>
      </c>
      <c r="M13" s="6">
        <v>2.7378507871321013E-3</v>
      </c>
      <c r="N13" s="5"/>
      <c r="O13" s="4"/>
      <c r="P13" s="13"/>
    </row>
    <row r="14" spans="1:21" ht="37.5" customHeight="1" x14ac:dyDescent="0.25">
      <c r="A14" s="12" t="s">
        <v>59</v>
      </c>
      <c r="B14" s="3"/>
      <c r="C14" s="3" t="s">
        <v>25</v>
      </c>
      <c r="D14" s="3" t="s">
        <v>46</v>
      </c>
      <c r="E14" s="3" t="s">
        <v>22</v>
      </c>
      <c r="F14" s="32">
        <v>6</v>
      </c>
      <c r="G14" s="28" t="s">
        <v>59</v>
      </c>
      <c r="H14" s="5"/>
      <c r="I14" s="4"/>
      <c r="J14" s="6"/>
      <c r="K14" s="5">
        <v>7661</v>
      </c>
      <c r="L14" s="4">
        <v>3</v>
      </c>
      <c r="M14" s="6">
        <v>3.9159378671191748E-4</v>
      </c>
      <c r="N14" s="5"/>
      <c r="O14" s="4"/>
      <c r="P14" s="13"/>
    </row>
    <row r="15" spans="1:21" ht="37.5" customHeight="1" x14ac:dyDescent="0.25">
      <c r="A15" s="12" t="s">
        <v>59</v>
      </c>
      <c r="B15" s="3"/>
      <c r="C15" s="3" t="s">
        <v>18</v>
      </c>
      <c r="D15" s="3" t="s">
        <v>37</v>
      </c>
      <c r="E15" s="3" t="s">
        <v>32</v>
      </c>
      <c r="F15" s="32">
        <v>9</v>
      </c>
      <c r="G15" s="28" t="s">
        <v>73</v>
      </c>
      <c r="H15" s="5"/>
      <c r="I15" s="4"/>
      <c r="J15" s="6"/>
      <c r="K15" s="5">
        <v>1950</v>
      </c>
      <c r="L15" s="4">
        <v>1</v>
      </c>
      <c r="M15" s="6">
        <v>5.1282051282051282E-4</v>
      </c>
      <c r="N15" s="5"/>
      <c r="O15" s="4"/>
      <c r="P15" s="13"/>
    </row>
    <row r="16" spans="1:21" ht="37.5" customHeight="1" x14ac:dyDescent="0.25">
      <c r="A16" s="12" t="s">
        <v>59</v>
      </c>
      <c r="B16" s="3"/>
      <c r="C16" s="3" t="s">
        <v>16</v>
      </c>
      <c r="D16" s="3" t="s">
        <v>14</v>
      </c>
      <c r="E16" s="3" t="s">
        <v>35</v>
      </c>
      <c r="F16" s="32">
        <v>10</v>
      </c>
      <c r="G16" s="28" t="s">
        <v>73</v>
      </c>
      <c r="H16" s="5"/>
      <c r="I16" s="4"/>
      <c r="J16" s="6"/>
      <c r="K16" s="5">
        <v>2693</v>
      </c>
      <c r="L16" s="4">
        <v>1</v>
      </c>
      <c r="M16" s="6">
        <v>3.713330857779428E-4</v>
      </c>
      <c r="N16" s="5"/>
      <c r="O16" s="4"/>
      <c r="P16" s="13"/>
    </row>
    <row r="17" spans="1:16" ht="37.5" customHeight="1" x14ac:dyDescent="0.25">
      <c r="A17" s="12" t="s">
        <v>59</v>
      </c>
      <c r="B17" s="3"/>
      <c r="C17" s="3" t="s">
        <v>30</v>
      </c>
      <c r="D17" s="3" t="s">
        <v>14</v>
      </c>
      <c r="E17" s="3" t="s">
        <v>77</v>
      </c>
      <c r="F17" s="32">
        <v>7</v>
      </c>
      <c r="G17" s="28" t="s">
        <v>73</v>
      </c>
      <c r="H17" s="5"/>
      <c r="I17" s="4"/>
      <c r="J17" s="6"/>
      <c r="K17" s="5">
        <v>2954</v>
      </c>
      <c r="L17" s="4">
        <v>4</v>
      </c>
      <c r="M17" s="6">
        <v>1.3540961408259986E-3</v>
      </c>
      <c r="N17" s="5"/>
      <c r="O17" s="4"/>
      <c r="P17" s="13"/>
    </row>
    <row r="18" spans="1:16" ht="37.5" customHeight="1" x14ac:dyDescent="0.25">
      <c r="A18" s="12" t="s">
        <v>59</v>
      </c>
      <c r="B18" s="3"/>
      <c r="C18" s="3" t="s">
        <v>61</v>
      </c>
      <c r="D18" s="3" t="s">
        <v>14</v>
      </c>
      <c r="E18" s="3" t="s">
        <v>29</v>
      </c>
      <c r="F18" s="32">
        <v>6</v>
      </c>
      <c r="G18" s="28" t="s">
        <v>73</v>
      </c>
      <c r="H18" s="5"/>
      <c r="I18" s="4"/>
      <c r="J18" s="6"/>
      <c r="K18" s="5">
        <v>3914</v>
      </c>
      <c r="L18" s="4">
        <v>1</v>
      </c>
      <c r="M18" s="6">
        <v>2.554931016862545E-4</v>
      </c>
      <c r="N18" s="5"/>
      <c r="O18" s="4"/>
      <c r="P18" s="13"/>
    </row>
    <row r="19" spans="1:16" ht="37.5" customHeight="1" x14ac:dyDescent="0.25">
      <c r="A19" s="12" t="s">
        <v>59</v>
      </c>
      <c r="B19" s="3"/>
      <c r="C19" s="3" t="s">
        <v>25</v>
      </c>
      <c r="D19" s="3" t="s">
        <v>23</v>
      </c>
      <c r="E19" s="3" t="s">
        <v>78</v>
      </c>
      <c r="F19" s="32">
        <v>14</v>
      </c>
      <c r="G19" s="28" t="s">
        <v>73</v>
      </c>
      <c r="H19" s="5"/>
      <c r="I19" s="4"/>
      <c r="J19" s="6"/>
      <c r="K19" s="5">
        <v>4143</v>
      </c>
      <c r="L19" s="4">
        <v>12</v>
      </c>
      <c r="M19" s="6">
        <v>2.8964518464880519E-3</v>
      </c>
      <c r="N19" s="5"/>
      <c r="O19" s="4"/>
      <c r="P19" s="13"/>
    </row>
    <row r="20" spans="1:16" ht="37.5" customHeight="1" x14ac:dyDescent="0.25">
      <c r="A20" s="12" t="s">
        <v>59</v>
      </c>
      <c r="B20" s="3"/>
      <c r="C20" s="3" t="s">
        <v>25</v>
      </c>
      <c r="D20" s="3" t="s">
        <v>14</v>
      </c>
      <c r="E20" s="3" t="s">
        <v>60</v>
      </c>
      <c r="F20" s="32">
        <v>9</v>
      </c>
      <c r="G20" s="28" t="s">
        <v>73</v>
      </c>
      <c r="H20" s="5"/>
      <c r="I20" s="4"/>
      <c r="J20" s="6"/>
      <c r="K20" s="5">
        <v>2780</v>
      </c>
      <c r="L20" s="4">
        <v>2</v>
      </c>
      <c r="M20" s="6">
        <v>7.1942446043165469E-4</v>
      </c>
      <c r="N20" s="5"/>
      <c r="O20" s="4"/>
      <c r="P20" s="13"/>
    </row>
    <row r="21" spans="1:16" ht="37.5" customHeight="1" x14ac:dyDescent="0.25">
      <c r="A21" s="12" t="s">
        <v>73</v>
      </c>
      <c r="B21" s="3"/>
      <c r="C21" s="3" t="s">
        <v>79</v>
      </c>
      <c r="D21" s="3" t="s">
        <v>11</v>
      </c>
      <c r="E21" s="3" t="s">
        <v>39</v>
      </c>
      <c r="F21" s="32">
        <v>23</v>
      </c>
      <c r="G21" s="28" t="s">
        <v>73</v>
      </c>
      <c r="H21" s="5"/>
      <c r="I21" s="4"/>
      <c r="J21" s="6"/>
      <c r="K21" s="5">
        <v>9723</v>
      </c>
      <c r="L21" s="4">
        <v>33</v>
      </c>
      <c r="M21" s="6">
        <v>3.3940141931502622E-3</v>
      </c>
      <c r="N21" s="5">
        <v>47751</v>
      </c>
      <c r="O21" s="4">
        <v>362</v>
      </c>
      <c r="P21" s="13">
        <v>7.580993068207996E-3</v>
      </c>
    </row>
    <row r="22" spans="1:16" ht="37.5" customHeight="1" x14ac:dyDescent="0.25">
      <c r="A22" s="12" t="s">
        <v>73</v>
      </c>
      <c r="B22" s="3"/>
      <c r="C22" s="3" t="s">
        <v>16</v>
      </c>
      <c r="D22" s="3" t="s">
        <v>23</v>
      </c>
      <c r="E22" s="3" t="s">
        <v>24</v>
      </c>
      <c r="F22" s="32">
        <v>9</v>
      </c>
      <c r="G22" s="28" t="s">
        <v>73</v>
      </c>
      <c r="H22" s="5"/>
      <c r="I22" s="4"/>
      <c r="J22" s="6"/>
      <c r="K22" s="5">
        <v>2455</v>
      </c>
      <c r="L22" s="4">
        <v>8</v>
      </c>
      <c r="M22" s="6">
        <v>3.2586558044806519E-3</v>
      </c>
      <c r="N22" s="5"/>
      <c r="O22" s="4"/>
      <c r="P22" s="13"/>
    </row>
    <row r="23" spans="1:16" ht="37.5" customHeight="1" x14ac:dyDescent="0.25">
      <c r="A23" s="12" t="s">
        <v>73</v>
      </c>
      <c r="B23" s="3" t="s">
        <v>128</v>
      </c>
      <c r="C23" s="3" t="s">
        <v>51</v>
      </c>
      <c r="D23" s="3" t="s">
        <v>11</v>
      </c>
      <c r="E23" s="3" t="s">
        <v>125</v>
      </c>
      <c r="F23" s="32">
        <v>25</v>
      </c>
      <c r="G23" s="28" t="s">
        <v>73</v>
      </c>
      <c r="H23" s="5"/>
      <c r="I23" s="4"/>
      <c r="J23" s="6"/>
      <c r="K23" s="5"/>
      <c r="L23" s="4"/>
      <c r="M23" s="6"/>
      <c r="N23" s="5">
        <v>69322</v>
      </c>
      <c r="O23" s="4">
        <v>1741</v>
      </c>
      <c r="P23" s="13">
        <v>2.5100000000000001E-2</v>
      </c>
    </row>
    <row r="24" spans="1:16" ht="37.5" customHeight="1" x14ac:dyDescent="0.25">
      <c r="A24" s="12" t="s">
        <v>73</v>
      </c>
      <c r="B24" s="3"/>
      <c r="C24" s="3" t="s">
        <v>18</v>
      </c>
      <c r="D24" s="3" t="s">
        <v>14</v>
      </c>
      <c r="E24" s="3" t="s">
        <v>34</v>
      </c>
      <c r="F24" s="32">
        <v>9</v>
      </c>
      <c r="G24" s="28" t="s">
        <v>73</v>
      </c>
      <c r="H24" s="5"/>
      <c r="I24" s="4"/>
      <c r="J24" s="6"/>
      <c r="K24" s="5">
        <v>1997</v>
      </c>
      <c r="L24" s="4"/>
      <c r="M24" s="6"/>
      <c r="N24" s="5"/>
      <c r="O24" s="4"/>
      <c r="P24" s="13"/>
    </row>
    <row r="25" spans="1:16" ht="37.5" customHeight="1" x14ac:dyDescent="0.25">
      <c r="A25" s="12" t="s">
        <v>73</v>
      </c>
      <c r="B25" s="3"/>
      <c r="C25" s="3" t="s">
        <v>30</v>
      </c>
      <c r="D25" s="3" t="s">
        <v>14</v>
      </c>
      <c r="E25" s="3" t="s">
        <v>47</v>
      </c>
      <c r="F25" s="32">
        <v>13</v>
      </c>
      <c r="G25" s="28" t="s">
        <v>73</v>
      </c>
      <c r="H25" s="5"/>
      <c r="I25" s="4"/>
      <c r="J25" s="6"/>
      <c r="K25" s="5">
        <v>2833</v>
      </c>
      <c r="L25" s="4"/>
      <c r="M25" s="6"/>
      <c r="N25" s="5"/>
      <c r="O25" s="4"/>
      <c r="P25" s="13"/>
    </row>
    <row r="26" spans="1:16" ht="37.5" customHeight="1" x14ac:dyDescent="0.25">
      <c r="A26" s="12" t="s">
        <v>73</v>
      </c>
      <c r="B26" s="3"/>
      <c r="C26" s="3" t="s">
        <v>13</v>
      </c>
      <c r="D26" s="3" t="s">
        <v>14</v>
      </c>
      <c r="E26" s="3" t="s">
        <v>22</v>
      </c>
      <c r="F26" s="32">
        <v>6</v>
      </c>
      <c r="G26" s="28" t="s">
        <v>73</v>
      </c>
      <c r="H26" s="5"/>
      <c r="I26" s="4"/>
      <c r="J26" s="6"/>
      <c r="K26" s="5">
        <v>3034</v>
      </c>
      <c r="L26" s="4"/>
      <c r="M26" s="6"/>
      <c r="N26" s="5"/>
      <c r="O26" s="4"/>
      <c r="P26" s="13"/>
    </row>
    <row r="27" spans="1:16" ht="37.5" customHeight="1" x14ac:dyDescent="0.25">
      <c r="A27" s="12" t="s">
        <v>73</v>
      </c>
      <c r="B27" s="3"/>
      <c r="C27" s="3" t="s">
        <v>80</v>
      </c>
      <c r="D27" s="3" t="s">
        <v>11</v>
      </c>
      <c r="E27" s="3" t="s">
        <v>81</v>
      </c>
      <c r="F27" s="32">
        <v>20</v>
      </c>
      <c r="G27" s="28" t="s">
        <v>73</v>
      </c>
      <c r="H27" s="5"/>
      <c r="I27" s="4"/>
      <c r="J27" s="6"/>
      <c r="K27" s="5">
        <v>12352</v>
      </c>
      <c r="L27" s="4">
        <v>7</v>
      </c>
      <c r="M27" s="6">
        <v>5.6670984455958545E-4</v>
      </c>
      <c r="N27" s="5"/>
      <c r="O27" s="4"/>
      <c r="P27" s="13"/>
    </row>
    <row r="28" spans="1:16" ht="37.5" customHeight="1" x14ac:dyDescent="0.25">
      <c r="A28" s="12" t="s">
        <v>73</v>
      </c>
      <c r="B28" s="3"/>
      <c r="C28" s="3" t="s">
        <v>30</v>
      </c>
      <c r="D28" s="3" t="s">
        <v>46</v>
      </c>
      <c r="E28" s="3" t="s">
        <v>29</v>
      </c>
      <c r="F28" s="32">
        <v>5</v>
      </c>
      <c r="G28" s="28" t="s">
        <v>73</v>
      </c>
      <c r="H28" s="5"/>
      <c r="I28" s="4"/>
      <c r="J28" s="6"/>
      <c r="K28" s="5">
        <v>4002</v>
      </c>
      <c r="L28" s="4">
        <v>2</v>
      </c>
      <c r="M28" s="6">
        <v>4.9975012493753122E-4</v>
      </c>
      <c r="N28" s="5"/>
      <c r="O28" s="4"/>
      <c r="P28" s="13"/>
    </row>
    <row r="29" spans="1:16" ht="37.5" customHeight="1" x14ac:dyDescent="0.25">
      <c r="A29" s="12" t="s">
        <v>73</v>
      </c>
      <c r="B29" s="3"/>
      <c r="C29" s="3" t="s">
        <v>16</v>
      </c>
      <c r="D29" s="3" t="s">
        <v>14</v>
      </c>
      <c r="E29" s="3" t="s">
        <v>22</v>
      </c>
      <c r="F29" s="32">
        <v>5</v>
      </c>
      <c r="G29" s="28" t="s">
        <v>73</v>
      </c>
      <c r="H29" s="5"/>
      <c r="I29" s="4"/>
      <c r="J29" s="6"/>
      <c r="K29" s="5">
        <v>3779</v>
      </c>
      <c r="L29" s="4"/>
      <c r="M29" s="6"/>
      <c r="N29" s="5"/>
      <c r="O29" s="4"/>
      <c r="P29" s="13"/>
    </row>
    <row r="30" spans="1:16" ht="37.5" customHeight="1" x14ac:dyDescent="0.25">
      <c r="A30" s="12" t="s">
        <v>73</v>
      </c>
      <c r="B30" s="3"/>
      <c r="C30" s="3" t="s">
        <v>18</v>
      </c>
      <c r="D30" s="3" t="s">
        <v>14</v>
      </c>
      <c r="E30" s="3" t="s">
        <v>82</v>
      </c>
      <c r="F30" s="32">
        <v>10</v>
      </c>
      <c r="G30" s="28" t="s">
        <v>73</v>
      </c>
      <c r="H30" s="5">
        <v>100</v>
      </c>
      <c r="I30" s="4"/>
      <c r="J30" s="6"/>
      <c r="K30" s="5">
        <v>1520</v>
      </c>
      <c r="L30" s="4"/>
      <c r="M30" s="6"/>
      <c r="N30" s="5"/>
      <c r="O30" s="4"/>
      <c r="P30" s="13"/>
    </row>
    <row r="31" spans="1:16" ht="37.5" customHeight="1" x14ac:dyDescent="0.25">
      <c r="A31" s="12" t="s">
        <v>73</v>
      </c>
      <c r="B31" s="3"/>
      <c r="C31" s="3" t="s">
        <v>30</v>
      </c>
      <c r="D31" s="3" t="s">
        <v>14</v>
      </c>
      <c r="E31" s="3" t="s">
        <v>21</v>
      </c>
      <c r="F31" s="32">
        <v>6</v>
      </c>
      <c r="G31" s="28" t="s">
        <v>73</v>
      </c>
      <c r="H31" s="5"/>
      <c r="I31" s="4"/>
      <c r="J31" s="6"/>
      <c r="K31" s="5">
        <v>3782</v>
      </c>
      <c r="L31" s="4"/>
      <c r="M31" s="6"/>
      <c r="N31" s="5"/>
      <c r="O31" s="4"/>
      <c r="P31" s="13"/>
    </row>
    <row r="32" spans="1:16" ht="37.5" customHeight="1" x14ac:dyDescent="0.25">
      <c r="A32" s="12" t="s">
        <v>73</v>
      </c>
      <c r="B32" s="3"/>
      <c r="C32" s="3" t="s">
        <v>26</v>
      </c>
      <c r="D32" s="3" t="s">
        <v>14</v>
      </c>
      <c r="E32" s="3" t="s">
        <v>40</v>
      </c>
      <c r="F32" s="32">
        <v>9</v>
      </c>
      <c r="G32" s="28" t="s">
        <v>73</v>
      </c>
      <c r="H32" s="5"/>
      <c r="I32" s="4"/>
      <c r="J32" s="6"/>
      <c r="K32" s="5">
        <v>2224</v>
      </c>
      <c r="L32" s="4">
        <v>3</v>
      </c>
      <c r="M32" s="6">
        <v>1.3489208633093526E-3</v>
      </c>
      <c r="N32" s="5"/>
      <c r="O32" s="4"/>
      <c r="P32" s="13"/>
    </row>
    <row r="33" spans="1:16" ht="37.5" customHeight="1" x14ac:dyDescent="0.25">
      <c r="A33" s="12" t="s">
        <v>73</v>
      </c>
      <c r="B33" s="3"/>
      <c r="C33" s="3" t="s">
        <v>38</v>
      </c>
      <c r="D33" s="3" t="s">
        <v>15</v>
      </c>
      <c r="E33" s="3" t="s">
        <v>83</v>
      </c>
      <c r="F33" s="32">
        <v>14</v>
      </c>
      <c r="G33" s="28" t="s">
        <v>84</v>
      </c>
      <c r="H33" s="5"/>
      <c r="I33" s="4"/>
      <c r="J33" s="6"/>
      <c r="K33" s="5">
        <v>3903</v>
      </c>
      <c r="L33" s="4">
        <v>3</v>
      </c>
      <c r="M33" s="6">
        <v>7.6863950807071484E-4</v>
      </c>
      <c r="N33" s="5"/>
      <c r="O33" s="4"/>
      <c r="P33" s="13"/>
    </row>
    <row r="34" spans="1:16" ht="37.5" customHeight="1" x14ac:dyDescent="0.25">
      <c r="A34" s="12" t="s">
        <v>73</v>
      </c>
      <c r="B34" s="3"/>
      <c r="C34" s="3" t="s">
        <v>16</v>
      </c>
      <c r="D34" s="3" t="s">
        <v>14</v>
      </c>
      <c r="E34" s="3" t="s">
        <v>40</v>
      </c>
      <c r="F34" s="32">
        <v>9</v>
      </c>
      <c r="G34" s="28" t="s">
        <v>73</v>
      </c>
      <c r="H34" s="5"/>
      <c r="I34" s="4"/>
      <c r="J34" s="6"/>
      <c r="K34" s="5">
        <v>2423</v>
      </c>
      <c r="L34" s="4">
        <v>4</v>
      </c>
      <c r="M34" s="6">
        <v>1.6508460586050352E-3</v>
      </c>
      <c r="N34" s="5"/>
      <c r="O34" s="4"/>
      <c r="P34" s="13"/>
    </row>
    <row r="35" spans="1:16" ht="37.5" customHeight="1" x14ac:dyDescent="0.25">
      <c r="A35" s="12" t="s">
        <v>73</v>
      </c>
      <c r="B35" s="3"/>
      <c r="C35" s="3" t="s">
        <v>25</v>
      </c>
      <c r="D35" s="3" t="s">
        <v>14</v>
      </c>
      <c r="E35" s="3" t="s">
        <v>22</v>
      </c>
      <c r="F35" s="32">
        <v>4</v>
      </c>
      <c r="G35" s="28" t="s">
        <v>73</v>
      </c>
      <c r="H35" s="5"/>
      <c r="I35" s="4"/>
      <c r="J35" s="6"/>
      <c r="K35" s="5">
        <v>3782</v>
      </c>
      <c r="L35" s="4">
        <v>1</v>
      </c>
      <c r="M35" s="6">
        <v>2.6441036488630354E-4</v>
      </c>
      <c r="N35" s="5"/>
      <c r="O35" s="4"/>
      <c r="P35" s="13"/>
    </row>
    <row r="36" spans="1:16" ht="37.5" customHeight="1" x14ac:dyDescent="0.25">
      <c r="A36" s="12" t="s">
        <v>73</v>
      </c>
      <c r="B36" s="3"/>
      <c r="C36" s="3" t="s">
        <v>13</v>
      </c>
      <c r="D36" s="3" t="s">
        <v>14</v>
      </c>
      <c r="E36" s="3" t="s">
        <v>29</v>
      </c>
      <c r="F36" s="32">
        <v>6</v>
      </c>
      <c r="G36" s="28" t="s">
        <v>73</v>
      </c>
      <c r="H36" s="5"/>
      <c r="I36" s="4"/>
      <c r="J36" s="6"/>
      <c r="K36" s="5">
        <v>2976</v>
      </c>
      <c r="L36" s="4"/>
      <c r="M36" s="6"/>
      <c r="N36" s="5"/>
      <c r="O36" s="4"/>
      <c r="P36" s="13"/>
    </row>
    <row r="37" spans="1:16" ht="37.5" customHeight="1" x14ac:dyDescent="0.25">
      <c r="A37" s="12" t="s">
        <v>73</v>
      </c>
      <c r="B37" s="3"/>
      <c r="C37" s="3" t="s">
        <v>51</v>
      </c>
      <c r="D37" s="3" t="s">
        <v>11</v>
      </c>
      <c r="E37" s="3" t="s">
        <v>85</v>
      </c>
      <c r="F37" s="32">
        <v>20</v>
      </c>
      <c r="G37" s="28" t="s">
        <v>84</v>
      </c>
      <c r="H37" s="5"/>
      <c r="I37" s="4"/>
      <c r="J37" s="6"/>
      <c r="K37" s="5"/>
      <c r="L37" s="4"/>
      <c r="M37" s="6"/>
      <c r="N37" s="5">
        <v>64778</v>
      </c>
      <c r="O37" s="4">
        <v>746</v>
      </c>
      <c r="P37" s="13">
        <v>1.1516255518848991E-2</v>
      </c>
    </row>
    <row r="38" spans="1:16" ht="37.5" customHeight="1" x14ac:dyDescent="0.25">
      <c r="A38" s="12" t="s">
        <v>73</v>
      </c>
      <c r="B38" s="3"/>
      <c r="C38" s="3" t="s">
        <v>30</v>
      </c>
      <c r="D38" s="3" t="s">
        <v>14</v>
      </c>
      <c r="E38" s="3" t="s">
        <v>29</v>
      </c>
      <c r="F38" s="32">
        <v>6</v>
      </c>
      <c r="G38" s="28" t="s">
        <v>73</v>
      </c>
      <c r="H38" s="5"/>
      <c r="I38" s="4"/>
      <c r="J38" s="6"/>
      <c r="K38" s="5">
        <v>3660</v>
      </c>
      <c r="L38" s="4">
        <v>2</v>
      </c>
      <c r="M38" s="6">
        <v>5.4644808743169399E-4</v>
      </c>
      <c r="N38" s="5"/>
      <c r="O38" s="4"/>
      <c r="P38" s="13"/>
    </row>
    <row r="39" spans="1:16" ht="37.5" customHeight="1" x14ac:dyDescent="0.25">
      <c r="A39" s="12" t="s">
        <v>73</v>
      </c>
      <c r="B39" s="3"/>
      <c r="C39" s="3" t="s">
        <v>25</v>
      </c>
      <c r="D39" s="3" t="s">
        <v>23</v>
      </c>
      <c r="E39" s="3" t="s">
        <v>86</v>
      </c>
      <c r="F39" s="32">
        <v>14</v>
      </c>
      <c r="G39" s="28" t="s">
        <v>84</v>
      </c>
      <c r="H39" s="5"/>
      <c r="I39" s="4"/>
      <c r="J39" s="6"/>
      <c r="K39" s="5">
        <v>4073</v>
      </c>
      <c r="L39" s="4">
        <v>12</v>
      </c>
      <c r="M39" s="6">
        <v>2.9462312791554137E-3</v>
      </c>
      <c r="N39" s="5"/>
      <c r="O39" s="4"/>
      <c r="P39" s="13"/>
    </row>
    <row r="40" spans="1:16" ht="37.5" customHeight="1" x14ac:dyDescent="0.25">
      <c r="A40" s="12" t="s">
        <v>73</v>
      </c>
      <c r="B40" s="3"/>
      <c r="C40" s="3" t="s">
        <v>18</v>
      </c>
      <c r="D40" s="3" t="s">
        <v>14</v>
      </c>
      <c r="E40" s="3" t="s">
        <v>32</v>
      </c>
      <c r="F40" s="32">
        <v>5</v>
      </c>
      <c r="G40" s="28" t="s">
        <v>84</v>
      </c>
      <c r="H40" s="5"/>
      <c r="I40" s="4"/>
      <c r="J40" s="6"/>
      <c r="K40" s="5">
        <v>2000</v>
      </c>
      <c r="L40" s="4"/>
      <c r="M40" s="6"/>
      <c r="N40" s="5"/>
      <c r="O40" s="4"/>
      <c r="P40" s="13"/>
    </row>
    <row r="41" spans="1:16" ht="37.5" customHeight="1" x14ac:dyDescent="0.25">
      <c r="A41" s="12" t="s">
        <v>73</v>
      </c>
      <c r="B41" s="3"/>
      <c r="C41" s="3" t="s">
        <v>87</v>
      </c>
      <c r="D41" s="3" t="s">
        <v>58</v>
      </c>
      <c r="E41" s="3" t="s">
        <v>20</v>
      </c>
      <c r="F41" s="32">
        <v>16</v>
      </c>
      <c r="G41" s="28" t="s">
        <v>84</v>
      </c>
      <c r="H41" s="5"/>
      <c r="I41" s="4"/>
      <c r="J41" s="6"/>
      <c r="K41" s="5">
        <v>4020</v>
      </c>
      <c r="L41" s="4">
        <v>3</v>
      </c>
      <c r="M41" s="6">
        <v>7.4626865671641792E-4</v>
      </c>
      <c r="N41" s="5"/>
      <c r="O41" s="4"/>
      <c r="P41" s="13"/>
    </row>
    <row r="42" spans="1:16" ht="37.5" customHeight="1" x14ac:dyDescent="0.25">
      <c r="A42" s="12" t="s">
        <v>73</v>
      </c>
      <c r="B42" s="3"/>
      <c r="C42" s="3" t="s">
        <v>16</v>
      </c>
      <c r="D42" s="3" t="s">
        <v>14</v>
      </c>
      <c r="E42" s="3" t="s">
        <v>35</v>
      </c>
      <c r="F42" s="32">
        <v>9</v>
      </c>
      <c r="G42" s="28" t="s">
        <v>84</v>
      </c>
      <c r="H42" s="5"/>
      <c r="I42" s="4"/>
      <c r="J42" s="6"/>
      <c r="K42" s="5">
        <v>2702</v>
      </c>
      <c r="L42" s="4">
        <v>1</v>
      </c>
      <c r="M42" s="6">
        <v>3.7009622501850479E-4</v>
      </c>
      <c r="N42" s="5"/>
      <c r="O42" s="4"/>
      <c r="P42" s="13"/>
    </row>
    <row r="43" spans="1:16" ht="37.5" customHeight="1" x14ac:dyDescent="0.25">
      <c r="A43" s="12" t="s">
        <v>73</v>
      </c>
      <c r="B43" s="3"/>
      <c r="C43" s="3" t="s">
        <v>30</v>
      </c>
      <c r="D43" s="3" t="s">
        <v>54</v>
      </c>
      <c r="E43" s="3" t="s">
        <v>29</v>
      </c>
      <c r="F43" s="32">
        <v>5</v>
      </c>
      <c r="G43" s="28" t="s">
        <v>84</v>
      </c>
      <c r="H43" s="5"/>
      <c r="I43" s="4"/>
      <c r="J43" s="6"/>
      <c r="K43" s="5">
        <v>2761</v>
      </c>
      <c r="L43" s="4"/>
      <c r="M43" s="6"/>
      <c r="N43" s="5"/>
      <c r="O43" s="4"/>
      <c r="P43" s="13"/>
    </row>
    <row r="44" spans="1:16" ht="37.5" customHeight="1" x14ac:dyDescent="0.25">
      <c r="A44" s="12" t="s">
        <v>73</v>
      </c>
      <c r="B44" s="3"/>
      <c r="C44" s="3" t="s">
        <v>10</v>
      </c>
      <c r="D44" s="3" t="s">
        <v>14</v>
      </c>
      <c r="E44" s="3" t="s">
        <v>29</v>
      </c>
      <c r="F44" s="32">
        <v>6</v>
      </c>
      <c r="G44" s="28" t="s">
        <v>84</v>
      </c>
      <c r="H44" s="5"/>
      <c r="I44" s="4"/>
      <c r="J44" s="6"/>
      <c r="K44" s="5">
        <v>2836</v>
      </c>
      <c r="L44" s="4">
        <v>1</v>
      </c>
      <c r="M44" s="6">
        <v>3.5260930888575458E-4</v>
      </c>
      <c r="N44" s="5"/>
      <c r="O44" s="4"/>
      <c r="P44" s="13"/>
    </row>
    <row r="45" spans="1:16" ht="37.5" customHeight="1" x14ac:dyDescent="0.25">
      <c r="A45" s="12" t="s">
        <v>73</v>
      </c>
      <c r="B45" s="3"/>
      <c r="C45" s="3" t="s">
        <v>25</v>
      </c>
      <c r="D45" s="3" t="s">
        <v>14</v>
      </c>
      <c r="E45" s="3" t="s">
        <v>29</v>
      </c>
      <c r="F45" s="32">
        <v>8</v>
      </c>
      <c r="G45" s="28" t="s">
        <v>84</v>
      </c>
      <c r="H45" s="5"/>
      <c r="I45" s="4"/>
      <c r="J45" s="6"/>
      <c r="K45" s="5">
        <v>7292</v>
      </c>
      <c r="L45" s="4">
        <v>9</v>
      </c>
      <c r="M45" s="6">
        <v>1.2342292923752057E-3</v>
      </c>
      <c r="N45" s="5"/>
      <c r="O45" s="4"/>
      <c r="P45" s="13"/>
    </row>
    <row r="46" spans="1:16" ht="37.5" customHeight="1" x14ac:dyDescent="0.25">
      <c r="A46" s="12" t="s">
        <v>84</v>
      </c>
      <c r="B46" s="3"/>
      <c r="C46" s="3" t="s">
        <v>18</v>
      </c>
      <c r="D46" s="3" t="s">
        <v>37</v>
      </c>
      <c r="E46" s="3" t="s">
        <v>88</v>
      </c>
      <c r="F46" s="32">
        <v>10</v>
      </c>
      <c r="G46" s="28" t="s">
        <v>84</v>
      </c>
      <c r="H46" s="5"/>
      <c r="I46" s="4"/>
      <c r="J46" s="6"/>
      <c r="K46" s="5">
        <v>1744</v>
      </c>
      <c r="L46" s="4"/>
      <c r="M46" s="6"/>
      <c r="N46" s="5"/>
      <c r="O46" s="4"/>
      <c r="P46" s="13"/>
    </row>
    <row r="47" spans="1:16" ht="37.5" customHeight="1" x14ac:dyDescent="0.25">
      <c r="A47" s="12" t="s">
        <v>84</v>
      </c>
      <c r="B47" s="3"/>
      <c r="C47" s="3" t="s">
        <v>13</v>
      </c>
      <c r="D47" s="3" t="s">
        <v>14</v>
      </c>
      <c r="E47" s="3" t="s">
        <v>22</v>
      </c>
      <c r="F47" s="32">
        <v>6</v>
      </c>
      <c r="G47" s="28" t="s">
        <v>84</v>
      </c>
      <c r="H47" s="5"/>
      <c r="I47" s="4"/>
      <c r="J47" s="6"/>
      <c r="K47" s="5">
        <v>3215</v>
      </c>
      <c r="L47" s="4"/>
      <c r="M47" s="6"/>
      <c r="N47" s="5"/>
      <c r="O47" s="4"/>
      <c r="P47" s="13"/>
    </row>
    <row r="48" spans="1:16" ht="37.5" customHeight="1" x14ac:dyDescent="0.25">
      <c r="A48" s="12" t="s">
        <v>84</v>
      </c>
      <c r="B48" s="3"/>
      <c r="C48" s="3" t="s">
        <v>10</v>
      </c>
      <c r="D48" s="3" t="s">
        <v>23</v>
      </c>
      <c r="E48" s="3" t="s">
        <v>21</v>
      </c>
      <c r="F48" s="32">
        <v>11</v>
      </c>
      <c r="G48" s="28" t="s">
        <v>84</v>
      </c>
      <c r="H48" s="5"/>
      <c r="I48" s="4"/>
      <c r="J48" s="6"/>
      <c r="K48" s="5">
        <v>3591</v>
      </c>
      <c r="L48" s="4">
        <v>6</v>
      </c>
      <c r="M48" s="6">
        <v>1.6708437761069339E-3</v>
      </c>
      <c r="N48" s="5"/>
      <c r="O48" s="4"/>
      <c r="P48" s="13"/>
    </row>
    <row r="49" spans="1:16" ht="37.5" customHeight="1" x14ac:dyDescent="0.25">
      <c r="A49" s="12" t="s">
        <v>84</v>
      </c>
      <c r="B49" s="3"/>
      <c r="C49" s="3" t="s">
        <v>18</v>
      </c>
      <c r="D49" s="3" t="s">
        <v>14</v>
      </c>
      <c r="E49" s="3" t="s">
        <v>41</v>
      </c>
      <c r="F49" s="32">
        <v>5</v>
      </c>
      <c r="G49" s="28" t="s">
        <v>84</v>
      </c>
      <c r="H49" s="5"/>
      <c r="I49" s="4"/>
      <c r="J49" s="6"/>
      <c r="K49" s="5">
        <v>2052</v>
      </c>
      <c r="L49" s="4">
        <v>7</v>
      </c>
      <c r="M49" s="6">
        <v>3.4113060428849901E-3</v>
      </c>
      <c r="N49" s="5"/>
      <c r="O49" s="4"/>
      <c r="P49" s="13"/>
    </row>
    <row r="50" spans="1:16" ht="37.5" customHeight="1" x14ac:dyDescent="0.25">
      <c r="A50" s="12" t="s">
        <v>84</v>
      </c>
      <c r="B50" s="3"/>
      <c r="C50" s="3" t="s">
        <v>30</v>
      </c>
      <c r="D50" s="3" t="s">
        <v>15</v>
      </c>
      <c r="E50" s="3" t="s">
        <v>60</v>
      </c>
      <c r="F50" s="32">
        <v>16</v>
      </c>
      <c r="G50" s="28" t="s">
        <v>84</v>
      </c>
      <c r="H50" s="5"/>
      <c r="I50" s="4"/>
      <c r="J50" s="6"/>
      <c r="K50" s="5">
        <v>1699</v>
      </c>
      <c r="L50" s="4">
        <v>1</v>
      </c>
      <c r="M50" s="6">
        <v>5.885815185403178E-4</v>
      </c>
      <c r="N50" s="5"/>
      <c r="O50" s="4"/>
      <c r="P50" s="13"/>
    </row>
    <row r="51" spans="1:16" ht="37.5" customHeight="1" x14ac:dyDescent="0.25">
      <c r="A51" s="12" t="s">
        <v>84</v>
      </c>
      <c r="B51" s="3"/>
      <c r="C51" s="3" t="s">
        <v>30</v>
      </c>
      <c r="D51" s="3" t="s">
        <v>14</v>
      </c>
      <c r="E51" s="3" t="s">
        <v>21</v>
      </c>
      <c r="F51" s="32">
        <v>9</v>
      </c>
      <c r="G51" s="28" t="s">
        <v>84</v>
      </c>
      <c r="H51" s="5"/>
      <c r="I51" s="4"/>
      <c r="J51" s="6"/>
      <c r="K51" s="5">
        <v>3784</v>
      </c>
      <c r="L51" s="4">
        <v>12</v>
      </c>
      <c r="M51" s="6">
        <v>3.1712473572938688E-3</v>
      </c>
      <c r="N51" s="5"/>
      <c r="O51" s="4"/>
      <c r="P51" s="13"/>
    </row>
    <row r="52" spans="1:16" ht="37.5" customHeight="1" x14ac:dyDescent="0.25">
      <c r="A52" s="12" t="s">
        <v>84</v>
      </c>
      <c r="B52" s="3"/>
      <c r="C52" s="3" t="s">
        <v>26</v>
      </c>
      <c r="D52" s="3" t="s">
        <v>23</v>
      </c>
      <c r="E52" s="3" t="s">
        <v>22</v>
      </c>
      <c r="F52" s="32">
        <v>10</v>
      </c>
      <c r="G52" s="28" t="s">
        <v>84</v>
      </c>
      <c r="H52" s="5"/>
      <c r="I52" s="4"/>
      <c r="J52" s="6"/>
      <c r="K52" s="5">
        <v>2824</v>
      </c>
      <c r="L52" s="4"/>
      <c r="M52" s="6"/>
      <c r="N52" s="5"/>
      <c r="O52" s="4"/>
      <c r="P52" s="13"/>
    </row>
    <row r="53" spans="1:16" ht="37.5" customHeight="1" x14ac:dyDescent="0.25">
      <c r="A53" s="12" t="s">
        <v>84</v>
      </c>
      <c r="B53" s="3"/>
      <c r="C53" s="3" t="s">
        <v>38</v>
      </c>
      <c r="D53" s="3" t="s">
        <v>15</v>
      </c>
      <c r="E53" s="3" t="s">
        <v>20</v>
      </c>
      <c r="F53" s="32">
        <v>17</v>
      </c>
      <c r="G53" s="28" t="s">
        <v>84</v>
      </c>
      <c r="H53" s="5"/>
      <c r="I53" s="4"/>
      <c r="J53" s="6"/>
      <c r="K53" s="5">
        <v>3123</v>
      </c>
      <c r="L53" s="4">
        <v>1</v>
      </c>
      <c r="M53" s="6">
        <v>3.2020493115593977E-4</v>
      </c>
      <c r="N53" s="5"/>
      <c r="O53" s="4"/>
      <c r="P53" s="13"/>
    </row>
    <row r="54" spans="1:16" ht="37.5" customHeight="1" x14ac:dyDescent="0.25">
      <c r="A54" s="12" t="s">
        <v>84</v>
      </c>
      <c r="B54" s="3"/>
      <c r="C54" s="3" t="s">
        <v>13</v>
      </c>
      <c r="D54" s="3" t="s">
        <v>14</v>
      </c>
      <c r="E54" s="3" t="s">
        <v>29</v>
      </c>
      <c r="F54" s="32">
        <v>4</v>
      </c>
      <c r="G54" s="28" t="s">
        <v>84</v>
      </c>
      <c r="H54" s="5"/>
      <c r="I54" s="4"/>
      <c r="J54" s="6"/>
      <c r="K54" s="5">
        <v>3773</v>
      </c>
      <c r="L54" s="4">
        <v>1</v>
      </c>
      <c r="M54" s="6">
        <v>2.6504108136761196E-4</v>
      </c>
      <c r="N54" s="5"/>
      <c r="O54" s="4"/>
      <c r="P54" s="13"/>
    </row>
    <row r="55" spans="1:16" ht="37.5" customHeight="1" x14ac:dyDescent="0.25">
      <c r="A55" s="12" t="s">
        <v>84</v>
      </c>
      <c r="B55" s="3" t="s">
        <v>121</v>
      </c>
      <c r="C55" s="3" t="s">
        <v>51</v>
      </c>
      <c r="D55" s="3" t="s">
        <v>11</v>
      </c>
      <c r="E55" s="3" t="s">
        <v>126</v>
      </c>
      <c r="F55" s="32">
        <v>23</v>
      </c>
      <c r="G55" s="28" t="s">
        <v>89</v>
      </c>
      <c r="H55" s="5"/>
      <c r="I55" s="4"/>
      <c r="J55" s="6"/>
      <c r="K55" s="5"/>
      <c r="L55" s="4"/>
      <c r="M55" s="6"/>
      <c r="N55" s="5">
        <v>63250</v>
      </c>
      <c r="O55" s="4">
        <v>712</v>
      </c>
      <c r="P55" s="13">
        <v>1.1284749738485434E-2</v>
      </c>
    </row>
    <row r="56" spans="1:16" ht="37.5" customHeight="1" x14ac:dyDescent="0.25">
      <c r="A56" s="12" t="s">
        <v>84</v>
      </c>
      <c r="B56" s="3"/>
      <c r="C56" s="3" t="s">
        <v>18</v>
      </c>
      <c r="D56" s="3" t="s">
        <v>14</v>
      </c>
      <c r="E56" s="3" t="s">
        <v>90</v>
      </c>
      <c r="F56" s="32">
        <v>7</v>
      </c>
      <c r="G56" s="28" t="s">
        <v>84</v>
      </c>
      <c r="H56" s="5">
        <v>499</v>
      </c>
      <c r="I56" s="4"/>
      <c r="J56" s="6"/>
      <c r="K56" s="5">
        <v>1080</v>
      </c>
      <c r="L56" s="4"/>
      <c r="M56" s="6"/>
      <c r="N56" s="5"/>
      <c r="O56" s="4"/>
      <c r="P56" s="13"/>
    </row>
    <row r="57" spans="1:16" ht="37.5" customHeight="1" x14ac:dyDescent="0.25">
      <c r="A57" s="12" t="s">
        <v>84</v>
      </c>
      <c r="B57" s="3"/>
      <c r="C57" s="3" t="s">
        <v>16</v>
      </c>
      <c r="D57" s="3" t="s">
        <v>14</v>
      </c>
      <c r="E57" s="3" t="s">
        <v>40</v>
      </c>
      <c r="F57" s="32">
        <v>8</v>
      </c>
      <c r="G57" s="28" t="s">
        <v>84</v>
      </c>
      <c r="H57" s="5"/>
      <c r="I57" s="4"/>
      <c r="J57" s="6"/>
      <c r="K57" s="5">
        <v>2347</v>
      </c>
      <c r="L57" s="4">
        <v>3</v>
      </c>
      <c r="M57" s="6">
        <v>1.2782275244993609E-3</v>
      </c>
      <c r="N57" s="5"/>
      <c r="O57" s="4"/>
      <c r="P57" s="13"/>
    </row>
    <row r="58" spans="1:16" ht="37.5" customHeight="1" x14ac:dyDescent="0.25">
      <c r="A58" s="12" t="s">
        <v>84</v>
      </c>
      <c r="B58" s="3"/>
      <c r="C58" s="3" t="s">
        <v>25</v>
      </c>
      <c r="D58" s="3" t="s">
        <v>14</v>
      </c>
      <c r="E58" s="3" t="s">
        <v>22</v>
      </c>
      <c r="F58" s="32">
        <v>8</v>
      </c>
      <c r="G58" s="28" t="s">
        <v>84</v>
      </c>
      <c r="H58" s="5"/>
      <c r="I58" s="4"/>
      <c r="J58" s="6"/>
      <c r="K58" s="5">
        <v>6794</v>
      </c>
      <c r="L58" s="4">
        <v>1</v>
      </c>
      <c r="M58" s="6">
        <v>1.4718869590815426E-4</v>
      </c>
      <c r="N58" s="5"/>
      <c r="O58" s="4"/>
      <c r="P58" s="13"/>
    </row>
    <row r="59" spans="1:16" ht="37.5" customHeight="1" x14ac:dyDescent="0.25">
      <c r="A59" s="12" t="s">
        <v>84</v>
      </c>
      <c r="B59" s="3"/>
      <c r="C59" s="3" t="s">
        <v>13</v>
      </c>
      <c r="D59" s="3" t="s">
        <v>14</v>
      </c>
      <c r="E59" s="3" t="s">
        <v>22</v>
      </c>
      <c r="F59" s="32">
        <v>5</v>
      </c>
      <c r="G59" s="28" t="s">
        <v>84</v>
      </c>
      <c r="H59" s="5"/>
      <c r="I59" s="4"/>
      <c r="J59" s="6"/>
      <c r="K59" s="5">
        <v>3155</v>
      </c>
      <c r="L59" s="4"/>
      <c r="M59" s="6"/>
      <c r="N59" s="5"/>
      <c r="O59" s="4"/>
      <c r="P59" s="13"/>
    </row>
    <row r="60" spans="1:16" ht="37.5" customHeight="1" x14ac:dyDescent="0.25">
      <c r="A60" s="12" t="s">
        <v>84</v>
      </c>
      <c r="B60" s="3"/>
      <c r="C60" s="3" t="s">
        <v>91</v>
      </c>
      <c r="D60" s="3" t="s">
        <v>31</v>
      </c>
      <c r="E60" s="3" t="s">
        <v>92</v>
      </c>
      <c r="F60" s="32">
        <v>25</v>
      </c>
      <c r="G60" s="28" t="s">
        <v>89</v>
      </c>
      <c r="H60" s="5"/>
      <c r="I60" s="4"/>
      <c r="J60" s="6"/>
      <c r="K60" s="5"/>
      <c r="L60" s="4"/>
      <c r="M60" s="6"/>
      <c r="N60" s="5">
        <v>60112</v>
      </c>
      <c r="O60" s="4">
        <v>748</v>
      </c>
      <c r="P60" s="13">
        <v>1.2443438914027148E-2</v>
      </c>
    </row>
    <row r="61" spans="1:16" ht="37.5" customHeight="1" x14ac:dyDescent="0.25">
      <c r="A61" s="12" t="s">
        <v>84</v>
      </c>
      <c r="B61" s="3"/>
      <c r="C61" s="3" t="s">
        <v>25</v>
      </c>
      <c r="D61" s="3" t="s">
        <v>23</v>
      </c>
      <c r="E61" s="3" t="s">
        <v>22</v>
      </c>
      <c r="F61" s="32">
        <v>8</v>
      </c>
      <c r="G61" s="28" t="s">
        <v>84</v>
      </c>
      <c r="H61" s="5"/>
      <c r="I61" s="4"/>
      <c r="J61" s="6"/>
      <c r="K61" s="5">
        <v>6566</v>
      </c>
      <c r="L61" s="4">
        <v>3</v>
      </c>
      <c r="M61" s="6">
        <v>4.5689917758148037E-4</v>
      </c>
      <c r="N61" s="5"/>
      <c r="O61" s="4"/>
      <c r="P61" s="13"/>
    </row>
    <row r="62" spans="1:16" ht="37.5" customHeight="1" x14ac:dyDescent="0.25">
      <c r="A62" s="12" t="s">
        <v>84</v>
      </c>
      <c r="B62" s="3"/>
      <c r="C62" s="3" t="s">
        <v>30</v>
      </c>
      <c r="D62" s="3" t="s">
        <v>54</v>
      </c>
      <c r="E62" s="3" t="s">
        <v>29</v>
      </c>
      <c r="F62" s="32">
        <v>5</v>
      </c>
      <c r="G62" s="28" t="s">
        <v>84</v>
      </c>
      <c r="H62" s="5"/>
      <c r="I62" s="4"/>
      <c r="J62" s="6"/>
      <c r="K62" s="5">
        <v>2839</v>
      </c>
      <c r="L62" s="4"/>
      <c r="M62" s="6"/>
      <c r="N62" s="5"/>
      <c r="O62" s="4"/>
      <c r="P62" s="13"/>
    </row>
    <row r="63" spans="1:16" ht="37.5" customHeight="1" x14ac:dyDescent="0.25">
      <c r="A63" s="12" t="s">
        <v>84</v>
      </c>
      <c r="B63" s="3"/>
      <c r="C63" s="3" t="s">
        <v>10</v>
      </c>
      <c r="D63" s="3" t="s">
        <v>46</v>
      </c>
      <c r="E63" s="3" t="s">
        <v>93</v>
      </c>
      <c r="F63" s="32">
        <v>13</v>
      </c>
      <c r="G63" s="28" t="s">
        <v>84</v>
      </c>
      <c r="H63" s="5"/>
      <c r="I63" s="4"/>
      <c r="J63" s="6"/>
      <c r="K63" s="5">
        <v>3331</v>
      </c>
      <c r="L63" s="4">
        <v>4</v>
      </c>
      <c r="M63" s="6">
        <v>1.2008405884118883E-3</v>
      </c>
      <c r="N63" s="5"/>
      <c r="O63" s="4"/>
      <c r="P63" s="13"/>
    </row>
    <row r="64" spans="1:16" ht="37.5" customHeight="1" x14ac:dyDescent="0.25">
      <c r="A64" s="12" t="s">
        <v>84</v>
      </c>
      <c r="B64" s="3"/>
      <c r="C64" s="3" t="s">
        <v>25</v>
      </c>
      <c r="D64" s="3" t="s">
        <v>23</v>
      </c>
      <c r="E64" s="3" t="s">
        <v>34</v>
      </c>
      <c r="F64" s="32">
        <v>12</v>
      </c>
      <c r="G64" s="28" t="s">
        <v>89</v>
      </c>
      <c r="H64" s="5"/>
      <c r="I64" s="4"/>
      <c r="J64" s="6"/>
      <c r="K64" s="5">
        <v>3897</v>
      </c>
      <c r="L64" s="4">
        <v>3</v>
      </c>
      <c r="M64" s="6">
        <v>7.6982294072363352E-4</v>
      </c>
      <c r="N64" s="5"/>
      <c r="O64" s="4"/>
      <c r="P64" s="13"/>
    </row>
    <row r="65" spans="1:16" ht="37.5" customHeight="1" x14ac:dyDescent="0.25">
      <c r="A65" s="12" t="s">
        <v>84</v>
      </c>
      <c r="B65" s="3"/>
      <c r="C65" s="3" t="s">
        <v>10</v>
      </c>
      <c r="D65" s="3" t="s">
        <v>46</v>
      </c>
      <c r="E65" s="3" t="s">
        <v>29</v>
      </c>
      <c r="F65" s="32">
        <v>6</v>
      </c>
      <c r="G65" s="28" t="s">
        <v>84</v>
      </c>
      <c r="H65" s="5"/>
      <c r="I65" s="4"/>
      <c r="J65" s="6"/>
      <c r="K65" s="5">
        <v>3117</v>
      </c>
      <c r="L65" s="4"/>
      <c r="M65" s="6"/>
      <c r="N65" s="5"/>
      <c r="O65" s="4"/>
      <c r="P65" s="13"/>
    </row>
    <row r="66" spans="1:16" ht="37.5" customHeight="1" x14ac:dyDescent="0.25">
      <c r="A66" s="12" t="s">
        <v>84</v>
      </c>
      <c r="B66" s="3"/>
      <c r="C66" s="3" t="s">
        <v>25</v>
      </c>
      <c r="D66" s="3" t="s">
        <v>46</v>
      </c>
      <c r="E66" s="3" t="s">
        <v>22</v>
      </c>
      <c r="F66" s="32">
        <v>7</v>
      </c>
      <c r="G66" s="28" t="s">
        <v>84</v>
      </c>
      <c r="H66" s="5"/>
      <c r="I66" s="4"/>
      <c r="J66" s="6"/>
      <c r="K66" s="5">
        <v>6165</v>
      </c>
      <c r="L66" s="4">
        <v>11</v>
      </c>
      <c r="M66" s="6">
        <v>1.7842660178426601E-3</v>
      </c>
      <c r="N66" s="5"/>
      <c r="O66" s="4"/>
      <c r="P66" s="13"/>
    </row>
    <row r="67" spans="1:16" ht="37.5" customHeight="1" x14ac:dyDescent="0.25">
      <c r="A67" s="12" t="s">
        <v>84</v>
      </c>
      <c r="B67" s="3"/>
      <c r="C67" s="3" t="s">
        <v>25</v>
      </c>
      <c r="D67" s="3" t="s">
        <v>119</v>
      </c>
      <c r="E67" s="3" t="s">
        <v>21</v>
      </c>
      <c r="F67" s="32">
        <v>10</v>
      </c>
      <c r="G67" s="28" t="s">
        <v>89</v>
      </c>
      <c r="H67" s="5"/>
      <c r="I67" s="4"/>
      <c r="J67" s="6"/>
      <c r="K67" s="5">
        <v>7277</v>
      </c>
      <c r="L67" s="4">
        <v>6</v>
      </c>
      <c r="M67" s="6">
        <v>8.2451559708671151E-4</v>
      </c>
      <c r="N67" s="5"/>
      <c r="O67" s="4"/>
      <c r="P67" s="13"/>
    </row>
    <row r="68" spans="1:16" ht="37.5" customHeight="1" x14ac:dyDescent="0.25">
      <c r="A68" s="12" t="s">
        <v>84</v>
      </c>
      <c r="B68" s="3"/>
      <c r="C68" s="3" t="s">
        <v>18</v>
      </c>
      <c r="D68" s="3" t="s">
        <v>37</v>
      </c>
      <c r="E68" s="3" t="s">
        <v>124</v>
      </c>
      <c r="F68" s="32">
        <v>12</v>
      </c>
      <c r="G68" s="28" t="s">
        <v>89</v>
      </c>
      <c r="H68" s="5"/>
      <c r="I68" s="4"/>
      <c r="J68" s="6"/>
      <c r="K68" s="5">
        <v>1890</v>
      </c>
      <c r="L68" s="4">
        <v>1</v>
      </c>
      <c r="M68" s="6">
        <v>5.2910052910052914E-4</v>
      </c>
      <c r="N68" s="5"/>
      <c r="O68" s="4"/>
      <c r="P68" s="13"/>
    </row>
    <row r="69" spans="1:16" ht="37.5" customHeight="1" x14ac:dyDescent="0.25">
      <c r="A69" s="12" t="s">
        <v>84</v>
      </c>
      <c r="B69" s="3"/>
      <c r="C69" s="3" t="s">
        <v>13</v>
      </c>
      <c r="D69" s="3" t="s">
        <v>14</v>
      </c>
      <c r="E69" s="3" t="s">
        <v>22</v>
      </c>
      <c r="F69" s="32">
        <v>5</v>
      </c>
      <c r="G69" s="28" t="s">
        <v>84</v>
      </c>
      <c r="H69" s="5"/>
      <c r="I69" s="4"/>
      <c r="J69" s="6"/>
      <c r="K69" s="5">
        <v>3065</v>
      </c>
      <c r="L69" s="4">
        <v>2</v>
      </c>
      <c r="M69" s="6">
        <v>6.5252854812398043E-4</v>
      </c>
      <c r="N69" s="5"/>
      <c r="O69" s="4"/>
      <c r="P69" s="13"/>
    </row>
    <row r="70" spans="1:16" ht="37.5" customHeight="1" x14ac:dyDescent="0.25">
      <c r="A70" s="12" t="s">
        <v>84</v>
      </c>
      <c r="B70" s="3"/>
      <c r="C70" s="3" t="s">
        <v>38</v>
      </c>
      <c r="D70" s="3" t="s">
        <v>15</v>
      </c>
      <c r="E70" s="3" t="s">
        <v>83</v>
      </c>
      <c r="F70" s="32">
        <v>15</v>
      </c>
      <c r="G70" s="28" t="s">
        <v>89</v>
      </c>
      <c r="H70" s="5"/>
      <c r="I70" s="4"/>
      <c r="J70" s="6"/>
      <c r="K70" s="5">
        <v>3444</v>
      </c>
      <c r="L70" s="4">
        <v>1</v>
      </c>
      <c r="M70" s="6">
        <v>2.9036004645760743E-4</v>
      </c>
      <c r="N70" s="5"/>
      <c r="O70" s="4"/>
      <c r="P70" s="13"/>
    </row>
    <row r="71" spans="1:16" ht="37.5" customHeight="1" x14ac:dyDescent="0.25">
      <c r="A71" s="12" t="s">
        <v>84</v>
      </c>
      <c r="B71" s="3"/>
      <c r="C71" s="3" t="s">
        <v>16</v>
      </c>
      <c r="D71" s="3" t="s">
        <v>23</v>
      </c>
      <c r="E71" s="3" t="s">
        <v>22</v>
      </c>
      <c r="F71" s="32">
        <v>8</v>
      </c>
      <c r="G71" s="28" t="s">
        <v>89</v>
      </c>
      <c r="H71" s="5"/>
      <c r="I71" s="4"/>
      <c r="J71" s="6"/>
      <c r="K71" s="5">
        <v>2857</v>
      </c>
      <c r="L71" s="4">
        <v>2</v>
      </c>
      <c r="M71" s="6">
        <v>7.0003500175008749E-4</v>
      </c>
      <c r="N71" s="5"/>
      <c r="O71" s="4"/>
      <c r="P71" s="13"/>
    </row>
    <row r="72" spans="1:16" ht="37.5" customHeight="1" x14ac:dyDescent="0.25">
      <c r="A72" s="12" t="s">
        <v>84</v>
      </c>
      <c r="B72" s="3" t="s">
        <v>120</v>
      </c>
      <c r="C72" s="3" t="s">
        <v>51</v>
      </c>
      <c r="D72" s="3" t="s">
        <v>11</v>
      </c>
      <c r="E72" s="3" t="s">
        <v>85</v>
      </c>
      <c r="F72" s="32">
        <v>20</v>
      </c>
      <c r="G72" s="28" t="s">
        <v>89</v>
      </c>
      <c r="H72" s="5"/>
      <c r="I72" s="4"/>
      <c r="J72" s="6"/>
      <c r="K72" s="5">
        <v>200</v>
      </c>
      <c r="L72" s="4"/>
      <c r="M72" s="6"/>
      <c r="N72" s="5">
        <v>55169</v>
      </c>
      <c r="O72" s="4">
        <v>823</v>
      </c>
      <c r="P72" s="13">
        <f>O72/N72</f>
        <v>1.4917798038753647E-2</v>
      </c>
    </row>
    <row r="73" spans="1:16" ht="37.5" customHeight="1" x14ac:dyDescent="0.25">
      <c r="A73" s="12" t="s">
        <v>84</v>
      </c>
      <c r="B73" s="3"/>
      <c r="C73" s="3" t="s">
        <v>10</v>
      </c>
      <c r="D73" s="3" t="s">
        <v>11</v>
      </c>
      <c r="E73" s="3" t="s">
        <v>40</v>
      </c>
      <c r="F73" s="32">
        <v>15</v>
      </c>
      <c r="G73" s="28" t="s">
        <v>89</v>
      </c>
      <c r="H73" s="5"/>
      <c r="I73" s="4"/>
      <c r="J73" s="6"/>
      <c r="K73" s="5">
        <v>1110</v>
      </c>
      <c r="L73" s="4">
        <v>2</v>
      </c>
      <c r="M73" s="6">
        <v>1.8018018018018018E-3</v>
      </c>
      <c r="N73" s="5">
        <v>6600</v>
      </c>
      <c r="O73" s="4">
        <v>67</v>
      </c>
      <c r="P73" s="13">
        <v>1.0151515151515151E-2</v>
      </c>
    </row>
    <row r="74" spans="1:16" ht="37.5" customHeight="1" x14ac:dyDescent="0.25">
      <c r="A74" s="12" t="s">
        <v>84</v>
      </c>
      <c r="B74" s="3"/>
      <c r="C74" s="3" t="s">
        <v>27</v>
      </c>
      <c r="D74" s="3" t="s">
        <v>11</v>
      </c>
      <c r="E74" s="3" t="s">
        <v>39</v>
      </c>
      <c r="F74" s="32">
        <v>21</v>
      </c>
      <c r="G74" s="28" t="s">
        <v>89</v>
      </c>
      <c r="H74" s="5"/>
      <c r="I74" s="4"/>
      <c r="J74" s="6"/>
      <c r="K74" s="5">
        <v>6999</v>
      </c>
      <c r="L74" s="4">
        <v>5</v>
      </c>
      <c r="M74" s="6">
        <v>7.14387769681383E-4</v>
      </c>
      <c r="N74" s="5">
        <v>41286</v>
      </c>
      <c r="O74" s="4">
        <v>441</v>
      </c>
      <c r="P74" s="13">
        <v>1.0681586978636826E-2</v>
      </c>
    </row>
    <row r="75" spans="1:16" ht="37.5" customHeight="1" x14ac:dyDescent="0.25">
      <c r="A75" s="23">
        <v>42614</v>
      </c>
      <c r="B75" s="3"/>
      <c r="C75" s="3" t="s">
        <v>30</v>
      </c>
      <c r="D75" s="3" t="s">
        <v>23</v>
      </c>
      <c r="E75" s="3" t="s">
        <v>29</v>
      </c>
      <c r="F75" s="32">
        <v>11</v>
      </c>
      <c r="G75" s="28" t="s">
        <v>94</v>
      </c>
      <c r="H75" s="5"/>
      <c r="I75" s="4"/>
      <c r="J75" s="6"/>
      <c r="K75" s="5">
        <v>3734</v>
      </c>
      <c r="L75" s="4">
        <v>2</v>
      </c>
      <c r="M75" s="6">
        <v>5.3561863952865559E-4</v>
      </c>
      <c r="N75" s="5"/>
      <c r="O75" s="4"/>
      <c r="P75" s="13"/>
    </row>
    <row r="76" spans="1:16" ht="37.5" customHeight="1" x14ac:dyDescent="0.25">
      <c r="A76" s="12" t="s">
        <v>84</v>
      </c>
      <c r="B76" s="3"/>
      <c r="C76" s="3" t="s">
        <v>80</v>
      </c>
      <c r="D76" s="3" t="s">
        <v>23</v>
      </c>
      <c r="E76" s="3" t="s">
        <v>21</v>
      </c>
      <c r="F76" s="32">
        <v>10</v>
      </c>
      <c r="G76" s="28" t="s">
        <v>89</v>
      </c>
      <c r="H76" s="5"/>
      <c r="I76" s="4"/>
      <c r="J76" s="6"/>
      <c r="K76" s="5">
        <v>3066</v>
      </c>
      <c r="L76" s="4">
        <v>2</v>
      </c>
      <c r="M76" s="6">
        <v>6.5231572080887146E-4</v>
      </c>
      <c r="N76" s="5"/>
      <c r="O76" s="4"/>
      <c r="P76" s="13"/>
    </row>
    <row r="77" spans="1:16" ht="37.5" customHeight="1" x14ac:dyDescent="0.25">
      <c r="A77" s="12" t="s">
        <v>84</v>
      </c>
      <c r="B77" s="3"/>
      <c r="C77" s="3" t="s">
        <v>18</v>
      </c>
      <c r="D77" s="3" t="s">
        <v>14</v>
      </c>
      <c r="E77" s="3" t="s">
        <v>34</v>
      </c>
      <c r="F77" s="32">
        <v>7</v>
      </c>
      <c r="G77" s="28" t="s">
        <v>89</v>
      </c>
      <c r="H77" s="5"/>
      <c r="I77" s="4"/>
      <c r="J77" s="6"/>
      <c r="K77" s="5">
        <v>2000</v>
      </c>
      <c r="L77" s="4"/>
      <c r="M77" s="6"/>
      <c r="N77" s="5"/>
      <c r="O77" s="4"/>
      <c r="P77" s="13"/>
    </row>
    <row r="78" spans="1:16" ht="37.5" customHeight="1" x14ac:dyDescent="0.25">
      <c r="A78" s="12" t="s">
        <v>89</v>
      </c>
      <c r="B78" s="3"/>
      <c r="C78" s="3" t="s">
        <v>50</v>
      </c>
      <c r="D78" s="3" t="s">
        <v>15</v>
      </c>
      <c r="E78" s="3" t="s">
        <v>49</v>
      </c>
      <c r="F78" s="32">
        <v>18</v>
      </c>
      <c r="G78" s="28" t="s">
        <v>89</v>
      </c>
      <c r="H78" s="5"/>
      <c r="I78" s="4"/>
      <c r="J78" s="6"/>
      <c r="K78" s="5">
        <v>3045</v>
      </c>
      <c r="L78" s="4">
        <v>3</v>
      </c>
      <c r="M78" s="6">
        <v>9.8522167487684722E-4</v>
      </c>
      <c r="N78" s="5"/>
      <c r="O78" s="4"/>
      <c r="P78" s="13"/>
    </row>
    <row r="79" spans="1:16" ht="37.5" customHeight="1" x14ac:dyDescent="0.25">
      <c r="A79" s="12" t="s">
        <v>89</v>
      </c>
      <c r="B79" s="3"/>
      <c r="C79" s="3" t="s">
        <v>30</v>
      </c>
      <c r="D79" s="3" t="s">
        <v>14</v>
      </c>
      <c r="E79" s="3" t="s">
        <v>24</v>
      </c>
      <c r="F79" s="32">
        <v>13</v>
      </c>
      <c r="G79" s="28" t="s">
        <v>89</v>
      </c>
      <c r="H79" s="5">
        <v>770</v>
      </c>
      <c r="I79" s="4">
        <v>6</v>
      </c>
      <c r="J79" s="6">
        <v>7.7922077922077922E-3</v>
      </c>
      <c r="K79" s="5">
        <v>2653</v>
      </c>
      <c r="L79" s="4">
        <v>24</v>
      </c>
      <c r="M79" s="6">
        <v>9.0463626083678861E-3</v>
      </c>
      <c r="N79" s="5"/>
      <c r="O79" s="4"/>
      <c r="P79" s="13"/>
    </row>
    <row r="80" spans="1:16" ht="37.5" customHeight="1" x14ac:dyDescent="0.25">
      <c r="A80" s="12" t="s">
        <v>89</v>
      </c>
      <c r="B80" s="3"/>
      <c r="C80" s="3" t="s">
        <v>13</v>
      </c>
      <c r="D80" s="3" t="s">
        <v>14</v>
      </c>
      <c r="E80" s="3" t="s">
        <v>95</v>
      </c>
      <c r="F80" s="32">
        <v>9</v>
      </c>
      <c r="G80" s="28" t="s">
        <v>89</v>
      </c>
      <c r="H80" s="5"/>
      <c r="I80" s="4"/>
      <c r="J80" s="6"/>
      <c r="K80" s="5">
        <v>2260</v>
      </c>
      <c r="L80" s="4"/>
      <c r="M80" s="6"/>
      <c r="N80" s="5"/>
      <c r="O80" s="4"/>
      <c r="P80" s="13"/>
    </row>
    <row r="81" spans="1:16" ht="37.5" customHeight="1" x14ac:dyDescent="0.25">
      <c r="A81" s="12" t="s">
        <v>89</v>
      </c>
      <c r="B81" s="3"/>
      <c r="C81" s="3" t="s">
        <v>25</v>
      </c>
      <c r="D81" s="3" t="s">
        <v>23</v>
      </c>
      <c r="E81" s="3" t="s">
        <v>86</v>
      </c>
      <c r="F81" s="32">
        <v>16</v>
      </c>
      <c r="G81" s="28" t="s">
        <v>89</v>
      </c>
      <c r="H81" s="5"/>
      <c r="I81" s="4"/>
      <c r="J81" s="6"/>
      <c r="K81" s="5">
        <v>3947</v>
      </c>
      <c r="L81" s="4">
        <v>2</v>
      </c>
      <c r="M81" s="6">
        <v>5.0671395996959719E-4</v>
      </c>
      <c r="N81" s="5"/>
      <c r="O81" s="4"/>
      <c r="P81" s="13"/>
    </row>
    <row r="82" spans="1:16" ht="37.5" customHeight="1" x14ac:dyDescent="0.25">
      <c r="A82" s="12" t="s">
        <v>89</v>
      </c>
      <c r="B82" s="3"/>
      <c r="C82" s="3" t="s">
        <v>30</v>
      </c>
      <c r="D82" s="3" t="s">
        <v>23</v>
      </c>
      <c r="E82" s="3" t="s">
        <v>55</v>
      </c>
      <c r="F82" s="32">
        <v>7</v>
      </c>
      <c r="G82" s="28" t="s">
        <v>89</v>
      </c>
      <c r="H82" s="5"/>
      <c r="I82" s="4"/>
      <c r="J82" s="6"/>
      <c r="K82" s="5">
        <v>2634</v>
      </c>
      <c r="L82" s="4"/>
      <c r="M82" s="6"/>
      <c r="N82" s="5"/>
      <c r="O82" s="4"/>
      <c r="P82" s="13"/>
    </row>
    <row r="83" spans="1:16" ht="37.5" customHeight="1" x14ac:dyDescent="0.25">
      <c r="A83" s="12" t="s">
        <v>89</v>
      </c>
      <c r="B83" s="3"/>
      <c r="C83" s="3" t="s">
        <v>42</v>
      </c>
      <c r="D83" s="3" t="s">
        <v>15</v>
      </c>
      <c r="E83" s="3" t="s">
        <v>96</v>
      </c>
      <c r="F83" s="32">
        <v>17</v>
      </c>
      <c r="G83" s="28" t="s">
        <v>94</v>
      </c>
      <c r="H83" s="5"/>
      <c r="I83" s="4"/>
      <c r="J83" s="6"/>
      <c r="K83" s="5">
        <v>3877</v>
      </c>
      <c r="L83" s="4">
        <v>8</v>
      </c>
      <c r="M83" s="6">
        <v>2.0634511220015478E-3</v>
      </c>
      <c r="N83" s="5"/>
      <c r="O83" s="4"/>
      <c r="P83" s="13"/>
    </row>
    <row r="84" spans="1:16" ht="37.5" customHeight="1" x14ac:dyDescent="0.25">
      <c r="A84" s="12" t="s">
        <v>89</v>
      </c>
      <c r="B84" s="3"/>
      <c r="C84" s="3" t="s">
        <v>16</v>
      </c>
      <c r="D84" s="3" t="s">
        <v>23</v>
      </c>
      <c r="E84" s="3" t="s">
        <v>95</v>
      </c>
      <c r="F84" s="32">
        <v>13</v>
      </c>
      <c r="G84" s="28" t="s">
        <v>89</v>
      </c>
      <c r="H84" s="5"/>
      <c r="I84" s="4"/>
      <c r="J84" s="6"/>
      <c r="K84" s="5">
        <v>2672</v>
      </c>
      <c r="L84" s="4">
        <v>1</v>
      </c>
      <c r="M84" s="6">
        <v>3.7425149700598805E-4</v>
      </c>
      <c r="N84" s="5"/>
      <c r="O84" s="4"/>
      <c r="P84" s="13"/>
    </row>
    <row r="85" spans="1:16" ht="37.5" customHeight="1" x14ac:dyDescent="0.25">
      <c r="A85" s="12" t="s">
        <v>89</v>
      </c>
      <c r="B85" s="3"/>
      <c r="C85" s="3" t="s">
        <v>51</v>
      </c>
      <c r="D85" s="3" t="s">
        <v>11</v>
      </c>
      <c r="E85" s="3" t="s">
        <v>127</v>
      </c>
      <c r="F85" s="32">
        <v>24</v>
      </c>
      <c r="G85" s="28" t="s">
        <v>94</v>
      </c>
      <c r="H85" s="5"/>
      <c r="I85" s="4"/>
      <c r="J85" s="6"/>
      <c r="K85" s="5"/>
      <c r="L85" s="4"/>
      <c r="M85" s="6"/>
      <c r="N85" s="5">
        <v>70415</v>
      </c>
      <c r="O85" s="4">
        <v>640</v>
      </c>
      <c r="P85" s="13">
        <f>O85/N85</f>
        <v>9.0889725200596471E-3</v>
      </c>
    </row>
    <row r="86" spans="1:16" ht="37.5" customHeight="1" x14ac:dyDescent="0.25">
      <c r="A86" s="12" t="s">
        <v>89</v>
      </c>
      <c r="B86" s="3"/>
      <c r="C86" s="3" t="s">
        <v>25</v>
      </c>
      <c r="D86" s="3" t="s">
        <v>14</v>
      </c>
      <c r="E86" s="3" t="s">
        <v>60</v>
      </c>
      <c r="F86" s="32">
        <v>9</v>
      </c>
      <c r="G86" s="28" t="s">
        <v>89</v>
      </c>
      <c r="H86" s="5">
        <v>1114</v>
      </c>
      <c r="I86" s="4">
        <v>3</v>
      </c>
      <c r="J86" s="6">
        <v>2.6929982046678637E-3</v>
      </c>
      <c r="K86" s="5">
        <v>907</v>
      </c>
      <c r="L86" s="4">
        <v>3</v>
      </c>
      <c r="M86" s="6">
        <v>3.3076074972436605E-3</v>
      </c>
      <c r="N86" s="5"/>
      <c r="O86" s="4"/>
      <c r="P86" s="13"/>
    </row>
    <row r="87" spans="1:16" ht="37.5" customHeight="1" x14ac:dyDescent="0.25">
      <c r="A87" s="12" t="s">
        <v>89</v>
      </c>
      <c r="B87" s="3"/>
      <c r="C87" s="3" t="s">
        <v>97</v>
      </c>
      <c r="D87" s="3" t="s">
        <v>11</v>
      </c>
      <c r="E87" s="3" t="s">
        <v>76</v>
      </c>
      <c r="F87" s="32">
        <v>18</v>
      </c>
      <c r="G87" s="28" t="s">
        <v>94</v>
      </c>
      <c r="H87" s="5"/>
      <c r="I87" s="4"/>
      <c r="J87" s="6"/>
      <c r="K87" s="5">
        <v>4934</v>
      </c>
      <c r="L87" s="4">
        <v>11</v>
      </c>
      <c r="M87" s="6">
        <v>2.2294284556141062E-3</v>
      </c>
      <c r="N87" s="5">
        <v>26479</v>
      </c>
      <c r="O87" s="4">
        <v>525</v>
      </c>
      <c r="P87" s="13">
        <v>1.9827032742928359E-2</v>
      </c>
    </row>
    <row r="88" spans="1:16" ht="37.5" customHeight="1" x14ac:dyDescent="0.25">
      <c r="A88" s="12" t="s">
        <v>89</v>
      </c>
      <c r="B88" s="3"/>
      <c r="C88" s="3" t="s">
        <v>13</v>
      </c>
      <c r="D88" s="3" t="s">
        <v>14</v>
      </c>
      <c r="E88" s="3" t="s">
        <v>95</v>
      </c>
      <c r="F88" s="32">
        <v>9</v>
      </c>
      <c r="G88" s="28" t="s">
        <v>94</v>
      </c>
      <c r="H88" s="5"/>
      <c r="I88" s="4"/>
      <c r="J88" s="6"/>
      <c r="K88" s="5">
        <v>2502</v>
      </c>
      <c r="L88" s="4">
        <v>2</v>
      </c>
      <c r="M88" s="6">
        <v>7.993605115907274E-4</v>
      </c>
      <c r="N88" s="5"/>
      <c r="O88" s="4"/>
      <c r="P88" s="13"/>
    </row>
    <row r="89" spans="1:16" ht="37.5" customHeight="1" x14ac:dyDescent="0.25">
      <c r="A89" s="12" t="s">
        <v>89</v>
      </c>
      <c r="B89" s="3"/>
      <c r="C89" s="3" t="s">
        <v>33</v>
      </c>
      <c r="D89" s="3" t="s">
        <v>12</v>
      </c>
      <c r="E89" s="3" t="s">
        <v>98</v>
      </c>
      <c r="F89" s="32">
        <v>16</v>
      </c>
      <c r="G89" s="28" t="s">
        <v>94</v>
      </c>
      <c r="H89" s="5"/>
      <c r="I89" s="4"/>
      <c r="J89" s="6"/>
      <c r="K89" s="5">
        <v>2159</v>
      </c>
      <c r="L89" s="4"/>
      <c r="M89" s="6"/>
      <c r="N89" s="5"/>
      <c r="O89" s="4"/>
      <c r="P89" s="13"/>
    </row>
    <row r="90" spans="1:16" ht="37.5" customHeight="1" x14ac:dyDescent="0.25">
      <c r="A90" s="12" t="s">
        <v>89</v>
      </c>
      <c r="B90" s="3"/>
      <c r="C90" s="3" t="s">
        <v>57</v>
      </c>
      <c r="D90" s="3" t="s">
        <v>15</v>
      </c>
      <c r="E90" s="3" t="s">
        <v>20</v>
      </c>
      <c r="F90" s="32">
        <v>19</v>
      </c>
      <c r="G90" s="28" t="s">
        <v>94</v>
      </c>
      <c r="H90" s="5"/>
      <c r="I90" s="4"/>
      <c r="J90" s="6"/>
      <c r="K90" s="5">
        <v>3000</v>
      </c>
      <c r="L90" s="4"/>
      <c r="M90" s="6"/>
      <c r="N90" s="5"/>
      <c r="O90" s="4"/>
      <c r="P90" s="13"/>
    </row>
    <row r="91" spans="1:16" ht="37.5" customHeight="1" x14ac:dyDescent="0.25">
      <c r="A91" s="12" t="s">
        <v>89</v>
      </c>
      <c r="B91" s="3"/>
      <c r="C91" s="3" t="s">
        <v>18</v>
      </c>
      <c r="D91" s="3" t="s">
        <v>14</v>
      </c>
      <c r="E91" s="3" t="s">
        <v>95</v>
      </c>
      <c r="F91" s="32">
        <v>10</v>
      </c>
      <c r="G91" s="28" t="s">
        <v>94</v>
      </c>
      <c r="H91" s="5">
        <v>458</v>
      </c>
      <c r="I91" s="4">
        <v>2</v>
      </c>
      <c r="J91" s="6">
        <v>4.3668122270742356E-3</v>
      </c>
      <c r="K91" s="5">
        <v>796</v>
      </c>
      <c r="L91" s="4">
        <v>2</v>
      </c>
      <c r="M91" s="6">
        <v>2.5125628140703518E-3</v>
      </c>
      <c r="N91" s="5"/>
      <c r="O91" s="4"/>
      <c r="P91" s="13"/>
    </row>
    <row r="92" spans="1:16" ht="37.5" customHeight="1" x14ac:dyDescent="0.25">
      <c r="A92" s="12" t="s">
        <v>94</v>
      </c>
      <c r="B92" s="3"/>
      <c r="C92" s="3" t="s">
        <v>13</v>
      </c>
      <c r="D92" s="3" t="s">
        <v>14</v>
      </c>
      <c r="E92" s="3" t="s">
        <v>29</v>
      </c>
      <c r="F92" s="32">
        <v>6</v>
      </c>
      <c r="G92" s="28" t="s">
        <v>94</v>
      </c>
      <c r="H92" s="5"/>
      <c r="I92" s="4"/>
      <c r="J92" s="6"/>
      <c r="K92" s="5">
        <v>3267</v>
      </c>
      <c r="L92" s="4">
        <v>1</v>
      </c>
      <c r="M92" s="6">
        <v>3.0609121518212427E-4</v>
      </c>
      <c r="N92" s="5"/>
      <c r="O92" s="4"/>
      <c r="P92" s="13"/>
    </row>
    <row r="93" spans="1:16" ht="37.5" customHeight="1" x14ac:dyDescent="0.25">
      <c r="A93" s="12" t="s">
        <v>94</v>
      </c>
      <c r="B93" s="3"/>
      <c r="C93" s="3" t="s">
        <v>10</v>
      </c>
      <c r="D93" s="3" t="s">
        <v>46</v>
      </c>
      <c r="E93" s="3" t="s">
        <v>99</v>
      </c>
      <c r="F93" s="32">
        <v>14</v>
      </c>
      <c r="G93" s="28" t="s">
        <v>94</v>
      </c>
      <c r="H93" s="5"/>
      <c r="I93" s="4"/>
      <c r="J93" s="6"/>
      <c r="K93" s="5">
        <v>2790</v>
      </c>
      <c r="L93" s="4"/>
      <c r="M93" s="6"/>
      <c r="N93" s="5"/>
      <c r="O93" s="4"/>
      <c r="P93" s="13"/>
    </row>
    <row r="94" spans="1:16" ht="37.5" customHeight="1" x14ac:dyDescent="0.25">
      <c r="A94" s="12" t="s">
        <v>94</v>
      </c>
      <c r="B94" s="3"/>
      <c r="C94" s="3" t="s">
        <v>27</v>
      </c>
      <c r="D94" s="3" t="s">
        <v>23</v>
      </c>
      <c r="E94" s="3" t="s">
        <v>60</v>
      </c>
      <c r="F94" s="32">
        <v>9</v>
      </c>
      <c r="G94" s="28" t="s">
        <v>94</v>
      </c>
      <c r="H94" s="5"/>
      <c r="I94" s="4"/>
      <c r="J94" s="6"/>
      <c r="K94" s="5">
        <v>4787</v>
      </c>
      <c r="L94" s="4">
        <v>7</v>
      </c>
      <c r="M94" s="6">
        <v>1.4622937121370379E-3</v>
      </c>
      <c r="N94" s="5"/>
      <c r="O94" s="4"/>
      <c r="P94" s="13"/>
    </row>
    <row r="95" spans="1:16" ht="37.5" customHeight="1" x14ac:dyDescent="0.25">
      <c r="A95" s="12" t="s">
        <v>94</v>
      </c>
      <c r="B95" s="3"/>
      <c r="C95" s="3" t="s">
        <v>45</v>
      </c>
      <c r="D95" s="3" t="s">
        <v>11</v>
      </c>
      <c r="E95" s="3" t="s">
        <v>100</v>
      </c>
      <c r="F95" s="32">
        <v>24</v>
      </c>
      <c r="G95" s="28" t="s">
        <v>94</v>
      </c>
      <c r="H95" s="5"/>
      <c r="I95" s="4"/>
      <c r="J95" s="6"/>
      <c r="K95" s="5"/>
      <c r="L95" s="4"/>
      <c r="M95" s="6"/>
      <c r="N95" s="5">
        <v>70986</v>
      </c>
      <c r="O95" s="4">
        <v>629</v>
      </c>
      <c r="P95" s="13">
        <v>8.8609021497196624E-3</v>
      </c>
    </row>
    <row r="96" spans="1:16" ht="37.5" customHeight="1" x14ac:dyDescent="0.25">
      <c r="A96" s="12" t="s">
        <v>94</v>
      </c>
      <c r="B96" s="3"/>
      <c r="C96" s="3" t="s">
        <v>16</v>
      </c>
      <c r="D96" s="3" t="s">
        <v>23</v>
      </c>
      <c r="E96" s="3" t="s">
        <v>24</v>
      </c>
      <c r="F96" s="32">
        <v>11</v>
      </c>
      <c r="G96" s="28" t="s">
        <v>94</v>
      </c>
      <c r="H96" s="5"/>
      <c r="I96" s="4"/>
      <c r="J96" s="6"/>
      <c r="K96" s="5">
        <v>2983</v>
      </c>
      <c r="L96" s="4">
        <v>2</v>
      </c>
      <c r="M96" s="6">
        <v>6.7046597385182706E-4</v>
      </c>
      <c r="N96" s="5"/>
      <c r="O96" s="4"/>
      <c r="P96" s="13"/>
    </row>
    <row r="97" spans="1:16" ht="37.5" customHeight="1" x14ac:dyDescent="0.25">
      <c r="A97" s="12" t="s">
        <v>94</v>
      </c>
      <c r="B97" s="3"/>
      <c r="C97" s="3" t="s">
        <v>16</v>
      </c>
      <c r="D97" s="3" t="s">
        <v>14</v>
      </c>
      <c r="E97" s="3" t="s">
        <v>22</v>
      </c>
      <c r="F97" s="32">
        <v>8</v>
      </c>
      <c r="G97" s="28" t="s">
        <v>94</v>
      </c>
      <c r="H97" s="5"/>
      <c r="I97" s="4"/>
      <c r="J97" s="6"/>
      <c r="K97" s="5">
        <v>3573</v>
      </c>
      <c r="L97" s="4">
        <v>1</v>
      </c>
      <c r="M97" s="6">
        <v>2.7987685418415898E-4</v>
      </c>
      <c r="N97" s="5"/>
      <c r="O97" s="4"/>
      <c r="P97" s="13"/>
    </row>
    <row r="98" spans="1:16" ht="37.5" customHeight="1" x14ac:dyDescent="0.25">
      <c r="A98" s="12" t="s">
        <v>94</v>
      </c>
      <c r="B98" s="3"/>
      <c r="C98" s="3" t="s">
        <v>25</v>
      </c>
      <c r="D98" s="3" t="s">
        <v>23</v>
      </c>
      <c r="E98" s="3" t="s">
        <v>86</v>
      </c>
      <c r="F98" s="32">
        <v>17</v>
      </c>
      <c r="G98" s="28" t="s">
        <v>94</v>
      </c>
      <c r="H98" s="5"/>
      <c r="I98" s="4"/>
      <c r="J98" s="6"/>
      <c r="K98" s="5">
        <v>4034</v>
      </c>
      <c r="L98" s="4">
        <v>5</v>
      </c>
      <c r="M98" s="6">
        <v>1.2394645513138325E-3</v>
      </c>
      <c r="N98" s="5"/>
      <c r="O98" s="4"/>
      <c r="P98" s="13"/>
    </row>
    <row r="99" spans="1:16" ht="37.5" customHeight="1" x14ac:dyDescent="0.25">
      <c r="A99" s="12" t="s">
        <v>94</v>
      </c>
      <c r="B99" s="3"/>
      <c r="C99" s="3" t="s">
        <v>16</v>
      </c>
      <c r="D99" s="3" t="s">
        <v>23</v>
      </c>
      <c r="E99" s="3" t="s">
        <v>93</v>
      </c>
      <c r="F99" s="32">
        <v>13</v>
      </c>
      <c r="G99" s="28" t="s">
        <v>94</v>
      </c>
      <c r="H99" s="5"/>
      <c r="I99" s="4"/>
      <c r="J99" s="6"/>
      <c r="K99" s="5">
        <v>3106</v>
      </c>
      <c r="L99" s="4">
        <v>1</v>
      </c>
      <c r="M99" s="6">
        <v>3.219575016097875E-4</v>
      </c>
      <c r="N99" s="5"/>
      <c r="O99" s="4"/>
      <c r="P99" s="13"/>
    </row>
    <row r="100" spans="1:16" ht="37.5" customHeight="1" x14ac:dyDescent="0.25">
      <c r="A100" s="12" t="s">
        <v>94</v>
      </c>
      <c r="B100" s="3"/>
      <c r="C100" s="3" t="s">
        <v>30</v>
      </c>
      <c r="D100" s="3" t="s">
        <v>101</v>
      </c>
      <c r="E100" s="3" t="s">
        <v>29</v>
      </c>
      <c r="F100" s="32">
        <v>8</v>
      </c>
      <c r="G100" s="28" t="s">
        <v>94</v>
      </c>
      <c r="H100" s="5"/>
      <c r="I100" s="4"/>
      <c r="J100" s="6"/>
      <c r="K100" s="5">
        <v>3571</v>
      </c>
      <c r="L100" s="4">
        <v>1</v>
      </c>
      <c r="M100" s="6">
        <v>2.8003360403248392E-4</v>
      </c>
      <c r="N100" s="5"/>
      <c r="O100" s="4"/>
      <c r="P100" s="13"/>
    </row>
    <row r="101" spans="1:16" ht="37.5" customHeight="1" x14ac:dyDescent="0.25">
      <c r="A101" s="12" t="s">
        <v>94</v>
      </c>
      <c r="B101" s="3"/>
      <c r="C101" s="3" t="s">
        <v>27</v>
      </c>
      <c r="D101" s="3" t="s">
        <v>11</v>
      </c>
      <c r="E101" s="3" t="s">
        <v>102</v>
      </c>
      <c r="F101" s="32">
        <v>23</v>
      </c>
      <c r="G101" s="28" t="s">
        <v>103</v>
      </c>
      <c r="H101" s="5"/>
      <c r="I101" s="4"/>
      <c r="J101" s="6"/>
      <c r="K101" s="5"/>
      <c r="L101" s="4"/>
      <c r="M101" s="6"/>
      <c r="N101" s="5">
        <v>79166</v>
      </c>
      <c r="O101" s="4">
        <v>221</v>
      </c>
      <c r="P101" s="13">
        <v>2.791602455599626E-3</v>
      </c>
    </row>
    <row r="102" spans="1:16" ht="37.5" customHeight="1" x14ac:dyDescent="0.25">
      <c r="A102" s="12" t="s">
        <v>94</v>
      </c>
      <c r="B102" s="3"/>
      <c r="C102" s="3" t="s">
        <v>30</v>
      </c>
      <c r="D102" s="3" t="s">
        <v>17</v>
      </c>
      <c r="E102" s="3" t="s">
        <v>24</v>
      </c>
      <c r="F102" s="32">
        <v>9</v>
      </c>
      <c r="G102" s="28" t="s">
        <v>94</v>
      </c>
      <c r="H102" s="5"/>
      <c r="I102" s="4"/>
      <c r="J102" s="6"/>
      <c r="K102" s="5">
        <v>2267</v>
      </c>
      <c r="L102" s="4">
        <v>3</v>
      </c>
      <c r="M102" s="6">
        <v>1.3233348037053375E-3</v>
      </c>
      <c r="N102" s="5"/>
      <c r="O102" s="4"/>
      <c r="P102" s="13"/>
    </row>
    <row r="103" spans="1:16" ht="37.5" customHeight="1" x14ac:dyDescent="0.25">
      <c r="A103" s="12" t="s">
        <v>94</v>
      </c>
      <c r="B103" s="3"/>
      <c r="C103" s="3" t="s">
        <v>10</v>
      </c>
      <c r="D103" s="3" t="s">
        <v>46</v>
      </c>
      <c r="E103" s="3" t="s">
        <v>35</v>
      </c>
      <c r="F103" s="32">
        <v>15</v>
      </c>
      <c r="G103" s="28" t="s">
        <v>94</v>
      </c>
      <c r="H103" s="5"/>
      <c r="I103" s="4"/>
      <c r="J103" s="6"/>
      <c r="K103" s="5">
        <v>2562</v>
      </c>
      <c r="L103" s="4">
        <v>2</v>
      </c>
      <c r="M103" s="6">
        <v>7.8064012490241998E-4</v>
      </c>
      <c r="N103" s="5"/>
      <c r="O103" s="4"/>
      <c r="P103" s="13"/>
    </row>
    <row r="104" spans="1:16" ht="37.5" customHeight="1" x14ac:dyDescent="0.25">
      <c r="A104" s="12" t="s">
        <v>94</v>
      </c>
      <c r="B104" s="3"/>
      <c r="C104" s="3" t="s">
        <v>13</v>
      </c>
      <c r="D104" s="3" t="s">
        <v>14</v>
      </c>
      <c r="E104" s="3" t="s">
        <v>22</v>
      </c>
      <c r="F104" s="32">
        <v>6</v>
      </c>
      <c r="G104" s="28" t="s">
        <v>94</v>
      </c>
      <c r="H104" s="5"/>
      <c r="I104" s="4"/>
      <c r="J104" s="6"/>
      <c r="K104" s="5">
        <v>3152</v>
      </c>
      <c r="L104" s="4">
        <v>2</v>
      </c>
      <c r="M104" s="6">
        <v>6.3451776649746188E-4</v>
      </c>
      <c r="N104" s="5"/>
      <c r="O104" s="4"/>
      <c r="P104" s="13"/>
    </row>
    <row r="105" spans="1:16" ht="37.5" customHeight="1" x14ac:dyDescent="0.25">
      <c r="A105" s="12" t="s">
        <v>94</v>
      </c>
      <c r="B105" s="3"/>
      <c r="C105" s="3" t="s">
        <v>104</v>
      </c>
      <c r="D105" s="3" t="s">
        <v>12</v>
      </c>
      <c r="E105" s="3" t="s">
        <v>48</v>
      </c>
      <c r="F105" s="32">
        <v>19</v>
      </c>
      <c r="G105" s="28" t="s">
        <v>103</v>
      </c>
      <c r="H105" s="5"/>
      <c r="I105" s="4"/>
      <c r="J105" s="6"/>
      <c r="K105" s="5">
        <v>960</v>
      </c>
      <c r="L105" s="4">
        <v>1</v>
      </c>
      <c r="M105" s="6">
        <v>1.0416666666666667E-3</v>
      </c>
      <c r="N105" s="5"/>
      <c r="O105" s="4"/>
      <c r="P105" s="13"/>
    </row>
    <row r="106" spans="1:16" ht="37.5" customHeight="1" x14ac:dyDescent="0.25">
      <c r="A106" s="12" t="s">
        <v>94</v>
      </c>
      <c r="B106" s="3"/>
      <c r="C106" s="3" t="s">
        <v>10</v>
      </c>
      <c r="D106" s="3" t="s">
        <v>46</v>
      </c>
      <c r="E106" s="3" t="s">
        <v>21</v>
      </c>
      <c r="F106" s="32">
        <v>9</v>
      </c>
      <c r="G106" s="28" t="s">
        <v>103</v>
      </c>
      <c r="H106" s="5"/>
      <c r="I106" s="4"/>
      <c r="J106" s="6"/>
      <c r="K106" s="5">
        <v>2726</v>
      </c>
      <c r="L106" s="4">
        <v>2</v>
      </c>
      <c r="M106" s="6">
        <v>7.3367571533382249E-4</v>
      </c>
      <c r="N106" s="5"/>
      <c r="O106" s="4"/>
      <c r="P106" s="13"/>
    </row>
    <row r="107" spans="1:16" ht="37.5" customHeight="1" x14ac:dyDescent="0.25">
      <c r="A107" s="12" t="s">
        <v>94</v>
      </c>
      <c r="B107" s="3"/>
      <c r="C107" s="3" t="s">
        <v>30</v>
      </c>
      <c r="D107" s="3" t="s">
        <v>14</v>
      </c>
      <c r="E107" s="3" t="s">
        <v>21</v>
      </c>
      <c r="F107" s="32">
        <v>7</v>
      </c>
      <c r="G107" s="28" t="s">
        <v>103</v>
      </c>
      <c r="H107" s="5"/>
      <c r="I107" s="4"/>
      <c r="J107" s="6"/>
      <c r="K107" s="5">
        <v>3887</v>
      </c>
      <c r="L107" s="4">
        <v>1</v>
      </c>
      <c r="M107" s="6">
        <v>2.5726781579624391E-4</v>
      </c>
      <c r="N107" s="5"/>
      <c r="O107" s="4"/>
      <c r="P107" s="13"/>
    </row>
    <row r="108" spans="1:16" ht="37.5" customHeight="1" x14ac:dyDescent="0.25">
      <c r="A108" s="12" t="s">
        <v>94</v>
      </c>
      <c r="B108" s="3"/>
      <c r="C108" s="3" t="s">
        <v>18</v>
      </c>
      <c r="D108" s="3" t="s">
        <v>37</v>
      </c>
      <c r="E108" s="3" t="s">
        <v>105</v>
      </c>
      <c r="F108" s="32">
        <v>13</v>
      </c>
      <c r="G108" s="28" t="s">
        <v>103</v>
      </c>
      <c r="H108" s="5"/>
      <c r="I108" s="4"/>
      <c r="J108" s="6"/>
      <c r="K108" s="5">
        <v>1494</v>
      </c>
      <c r="L108" s="4">
        <v>5</v>
      </c>
      <c r="M108" s="6">
        <v>3.3467202141900937E-3</v>
      </c>
      <c r="N108" s="5"/>
      <c r="O108" s="4"/>
      <c r="P108" s="13"/>
    </row>
    <row r="109" spans="1:16" ht="37.5" customHeight="1" x14ac:dyDescent="0.25">
      <c r="A109" s="12" t="s">
        <v>94</v>
      </c>
      <c r="B109" s="3"/>
      <c r="C109" s="3" t="s">
        <v>16</v>
      </c>
      <c r="D109" s="3" t="s">
        <v>14</v>
      </c>
      <c r="E109" s="3" t="s">
        <v>22</v>
      </c>
      <c r="F109" s="32">
        <v>7</v>
      </c>
      <c r="G109" s="28" t="s">
        <v>103</v>
      </c>
      <c r="H109" s="5"/>
      <c r="I109" s="4"/>
      <c r="J109" s="6"/>
      <c r="K109" s="5">
        <v>2032</v>
      </c>
      <c r="L109" s="4">
        <v>1</v>
      </c>
      <c r="M109" s="6">
        <v>4.921259842519685E-4</v>
      </c>
      <c r="N109" s="5"/>
      <c r="O109" s="4"/>
      <c r="P109" s="13"/>
    </row>
    <row r="110" spans="1:16" ht="37.5" customHeight="1" x14ac:dyDescent="0.25">
      <c r="A110" s="12" t="s">
        <v>94</v>
      </c>
      <c r="B110" s="3"/>
      <c r="C110" s="3" t="s">
        <v>42</v>
      </c>
      <c r="D110" s="3" t="s">
        <v>15</v>
      </c>
      <c r="E110" s="3" t="s">
        <v>20</v>
      </c>
      <c r="F110" s="32">
        <v>19</v>
      </c>
      <c r="G110" s="28" t="s">
        <v>103</v>
      </c>
      <c r="H110" s="5"/>
      <c r="I110" s="4"/>
      <c r="J110" s="6"/>
      <c r="K110" s="5">
        <v>4000</v>
      </c>
      <c r="L110" s="4">
        <v>3</v>
      </c>
      <c r="M110" s="6">
        <v>7.5000000000000002E-4</v>
      </c>
      <c r="N110" s="5"/>
      <c r="O110" s="4"/>
      <c r="P110" s="13"/>
    </row>
    <row r="111" spans="1:16" ht="37.5" customHeight="1" x14ac:dyDescent="0.25">
      <c r="A111" s="12" t="s">
        <v>94</v>
      </c>
      <c r="B111" s="3"/>
      <c r="C111" s="3" t="s">
        <v>13</v>
      </c>
      <c r="D111" s="3" t="s">
        <v>14</v>
      </c>
      <c r="E111" s="3" t="s">
        <v>22</v>
      </c>
      <c r="F111" s="32">
        <v>5</v>
      </c>
      <c r="G111" s="28" t="s">
        <v>103</v>
      </c>
      <c r="H111" s="5"/>
      <c r="I111" s="4"/>
      <c r="J111" s="6"/>
      <c r="K111" s="5">
        <v>3002</v>
      </c>
      <c r="L111" s="4"/>
      <c r="M111" s="6"/>
      <c r="N111" s="5"/>
      <c r="O111" s="4"/>
      <c r="P111" s="13"/>
    </row>
    <row r="112" spans="1:16" ht="37.5" customHeight="1" x14ac:dyDescent="0.25">
      <c r="A112" s="12" t="s">
        <v>94</v>
      </c>
      <c r="B112" s="3"/>
      <c r="C112" s="3" t="s">
        <v>27</v>
      </c>
      <c r="D112" s="3" t="s">
        <v>11</v>
      </c>
      <c r="E112" s="3" t="s">
        <v>28</v>
      </c>
      <c r="F112" s="32">
        <v>25</v>
      </c>
      <c r="G112" s="28" t="s">
        <v>103</v>
      </c>
      <c r="H112" s="5"/>
      <c r="I112" s="4"/>
      <c r="J112" s="6"/>
      <c r="K112" s="5">
        <v>15366</v>
      </c>
      <c r="L112" s="4">
        <v>46</v>
      </c>
      <c r="M112" s="6">
        <v>2.9936222829623845E-3</v>
      </c>
      <c r="N112" s="5"/>
      <c r="O112" s="4"/>
      <c r="P112" s="13"/>
    </row>
    <row r="113" spans="1:16" ht="37.5" customHeight="1" x14ac:dyDescent="0.25">
      <c r="A113" s="12" t="s">
        <v>103</v>
      </c>
      <c r="B113" s="3"/>
      <c r="C113" s="3" t="s">
        <v>26</v>
      </c>
      <c r="D113" s="3" t="s">
        <v>17</v>
      </c>
      <c r="E113" s="3" t="s">
        <v>40</v>
      </c>
      <c r="F113" s="32">
        <v>9</v>
      </c>
      <c r="G113" s="28" t="s">
        <v>103</v>
      </c>
      <c r="H113" s="5"/>
      <c r="I113" s="4"/>
      <c r="J113" s="6"/>
      <c r="K113" s="5">
        <v>2419</v>
      </c>
      <c r="L113" s="4">
        <v>1</v>
      </c>
      <c r="M113" s="6">
        <v>4.1339396444811904E-4</v>
      </c>
      <c r="N113" s="5"/>
      <c r="O113" s="4"/>
      <c r="P113" s="13"/>
    </row>
    <row r="114" spans="1:16" ht="37.5" customHeight="1" x14ac:dyDescent="0.25">
      <c r="A114" s="12" t="s">
        <v>103</v>
      </c>
      <c r="B114" s="3" t="s">
        <v>62</v>
      </c>
      <c r="C114" s="3" t="s">
        <v>16</v>
      </c>
      <c r="D114" s="3" t="s">
        <v>14</v>
      </c>
      <c r="E114" s="3" t="s">
        <v>106</v>
      </c>
      <c r="F114" s="32">
        <v>12</v>
      </c>
      <c r="G114" s="28" t="s">
        <v>103</v>
      </c>
      <c r="H114" s="5">
        <v>372</v>
      </c>
      <c r="I114" s="4">
        <v>7</v>
      </c>
      <c r="J114" s="6">
        <v>1.8817204301075269E-2</v>
      </c>
      <c r="K114" s="5">
        <v>2407</v>
      </c>
      <c r="L114" s="4">
        <v>5</v>
      </c>
      <c r="M114" s="6">
        <v>2.077274615704196E-3</v>
      </c>
      <c r="N114" s="5"/>
      <c r="O114" s="4"/>
      <c r="P114" s="13"/>
    </row>
    <row r="115" spans="1:16" ht="37.5" customHeight="1" x14ac:dyDescent="0.25">
      <c r="A115" s="12" t="s">
        <v>103</v>
      </c>
      <c r="B115" s="3"/>
      <c r="C115" s="3" t="s">
        <v>25</v>
      </c>
      <c r="D115" s="3" t="s">
        <v>11</v>
      </c>
      <c r="E115" s="3" t="s">
        <v>107</v>
      </c>
      <c r="F115" s="32">
        <v>11</v>
      </c>
      <c r="G115" s="28" t="s">
        <v>103</v>
      </c>
      <c r="H115" s="5"/>
      <c r="I115" s="4"/>
      <c r="J115" s="6"/>
      <c r="K115" s="5">
        <v>6753</v>
      </c>
      <c r="L115" s="4">
        <v>2</v>
      </c>
      <c r="M115" s="6">
        <f>L115/K115</f>
        <v>2.9616466755516069E-4</v>
      </c>
      <c r="N115" s="5"/>
      <c r="O115" s="4"/>
      <c r="P115" s="13"/>
    </row>
    <row r="116" spans="1:16" ht="37.5" customHeight="1" x14ac:dyDescent="0.25">
      <c r="A116" s="12" t="s">
        <v>103</v>
      </c>
      <c r="B116" s="3"/>
      <c r="C116" s="3" t="s">
        <v>10</v>
      </c>
      <c r="D116" s="3" t="s">
        <v>46</v>
      </c>
      <c r="E116" s="3" t="s">
        <v>29</v>
      </c>
      <c r="F116" s="32">
        <v>8</v>
      </c>
      <c r="G116" s="28" t="s">
        <v>103</v>
      </c>
      <c r="H116" s="5"/>
      <c r="I116" s="4"/>
      <c r="J116" s="6"/>
      <c r="K116" s="5">
        <v>2864</v>
      </c>
      <c r="L116" s="4"/>
      <c r="M116" s="6"/>
      <c r="N116" s="5"/>
      <c r="O116" s="4"/>
      <c r="P116" s="13"/>
    </row>
    <row r="117" spans="1:16" ht="37.5" customHeight="1" x14ac:dyDescent="0.25">
      <c r="A117" s="12" t="s">
        <v>103</v>
      </c>
      <c r="B117" s="3"/>
      <c r="C117" s="3" t="s">
        <v>13</v>
      </c>
      <c r="D117" s="3" t="s">
        <v>14</v>
      </c>
      <c r="E117" s="3" t="s">
        <v>22</v>
      </c>
      <c r="F117" s="32">
        <v>6</v>
      </c>
      <c r="G117" s="28" t="s">
        <v>103</v>
      </c>
      <c r="H117" s="5"/>
      <c r="I117" s="4"/>
      <c r="J117" s="6"/>
      <c r="K117" s="5">
        <v>3167</v>
      </c>
      <c r="L117" s="4"/>
      <c r="M117" s="6"/>
      <c r="N117" s="5"/>
      <c r="O117" s="4"/>
      <c r="P117" s="13"/>
    </row>
    <row r="118" spans="1:16" ht="37.5" customHeight="1" x14ac:dyDescent="0.25">
      <c r="A118" s="12" t="s">
        <v>103</v>
      </c>
      <c r="B118" s="3" t="s">
        <v>122</v>
      </c>
      <c r="C118" s="3" t="s">
        <v>45</v>
      </c>
      <c r="D118" s="3" t="s">
        <v>11</v>
      </c>
      <c r="E118" s="3" t="s">
        <v>85</v>
      </c>
      <c r="F118" s="32">
        <v>24</v>
      </c>
      <c r="G118" s="28" t="s">
        <v>108</v>
      </c>
      <c r="H118" s="5"/>
      <c r="I118" s="4"/>
      <c r="J118" s="6"/>
      <c r="K118" s="5"/>
      <c r="L118" s="4"/>
      <c r="M118" s="6"/>
      <c r="N118" s="5">
        <v>79621</v>
      </c>
      <c r="O118" s="4">
        <v>734</v>
      </c>
      <c r="P118" s="13">
        <f>O118/N118</f>
        <v>9.2186734655430105E-3</v>
      </c>
    </row>
    <row r="119" spans="1:16" ht="37.5" customHeight="1" x14ac:dyDescent="0.25">
      <c r="A119" s="12" t="s">
        <v>103</v>
      </c>
      <c r="B119" s="3"/>
      <c r="C119" s="3" t="s">
        <v>109</v>
      </c>
      <c r="D119" s="3" t="s">
        <v>14</v>
      </c>
      <c r="E119" s="3" t="s">
        <v>21</v>
      </c>
      <c r="F119" s="32">
        <v>8</v>
      </c>
      <c r="G119" s="28" t="s">
        <v>103</v>
      </c>
      <c r="H119" s="5"/>
      <c r="I119" s="4"/>
      <c r="J119" s="6"/>
      <c r="K119" s="5">
        <v>3662</v>
      </c>
      <c r="L119" s="4"/>
      <c r="M119" s="6"/>
      <c r="N119" s="5"/>
      <c r="O119" s="4"/>
      <c r="P119" s="13"/>
    </row>
    <row r="120" spans="1:16" ht="37.5" customHeight="1" x14ac:dyDescent="0.25">
      <c r="A120" s="12" t="s">
        <v>103</v>
      </c>
      <c r="B120" s="3" t="s">
        <v>129</v>
      </c>
      <c r="C120" s="3" t="s">
        <v>25</v>
      </c>
      <c r="D120" s="3" t="s">
        <v>110</v>
      </c>
      <c r="E120" s="3" t="s">
        <v>111</v>
      </c>
      <c r="F120" s="32">
        <v>25</v>
      </c>
      <c r="G120" s="28" t="s">
        <v>108</v>
      </c>
      <c r="H120" s="5"/>
      <c r="I120" s="4"/>
      <c r="J120" s="6"/>
      <c r="K120" s="5">
        <v>16322</v>
      </c>
      <c r="L120" s="4">
        <v>11</v>
      </c>
      <c r="M120" s="6">
        <f>L120/K120</f>
        <v>6.7393701752236246E-4</v>
      </c>
      <c r="N120" s="5"/>
      <c r="O120" s="4"/>
      <c r="P120" s="13"/>
    </row>
    <row r="121" spans="1:16" ht="37.5" customHeight="1" x14ac:dyDescent="0.25">
      <c r="A121" s="12" t="s">
        <v>103</v>
      </c>
      <c r="B121" s="3"/>
      <c r="C121" s="3" t="s">
        <v>16</v>
      </c>
      <c r="D121" s="3" t="s">
        <v>23</v>
      </c>
      <c r="E121" s="3" t="s">
        <v>41</v>
      </c>
      <c r="F121" s="32">
        <v>9</v>
      </c>
      <c r="G121" s="28" t="s">
        <v>103</v>
      </c>
      <c r="H121" s="5"/>
      <c r="I121" s="4"/>
      <c r="J121" s="6"/>
      <c r="K121" s="5">
        <v>3683</v>
      </c>
      <c r="L121" s="4">
        <v>2</v>
      </c>
      <c r="M121" s="6">
        <v>5.4303556882975834E-4</v>
      </c>
      <c r="N121" s="5"/>
      <c r="O121" s="4"/>
      <c r="P121" s="13"/>
    </row>
    <row r="122" spans="1:16" ht="37.5" customHeight="1" x14ac:dyDescent="0.25">
      <c r="A122" s="12" t="s">
        <v>103</v>
      </c>
      <c r="B122" s="3"/>
      <c r="C122" s="3" t="s">
        <v>27</v>
      </c>
      <c r="D122" s="3" t="s">
        <v>11</v>
      </c>
      <c r="E122" s="3" t="s">
        <v>28</v>
      </c>
      <c r="F122" s="32">
        <v>22</v>
      </c>
      <c r="G122" s="28" t="s">
        <v>108</v>
      </c>
      <c r="H122" s="5"/>
      <c r="I122" s="4"/>
      <c r="J122" s="6"/>
      <c r="K122" s="5">
        <v>6330</v>
      </c>
      <c r="L122" s="4">
        <v>5</v>
      </c>
      <c r="M122" s="6">
        <v>7.8988941548183253E-4</v>
      </c>
      <c r="N122" s="5"/>
      <c r="O122" s="4"/>
      <c r="P122" s="13"/>
    </row>
    <row r="123" spans="1:16" ht="37.5" customHeight="1" x14ac:dyDescent="0.25">
      <c r="A123" s="12" t="s">
        <v>103</v>
      </c>
      <c r="B123" s="3"/>
      <c r="C123" s="3" t="s">
        <v>16</v>
      </c>
      <c r="D123" s="3" t="s">
        <v>14</v>
      </c>
      <c r="E123" s="3" t="s">
        <v>34</v>
      </c>
      <c r="F123" s="32">
        <v>9</v>
      </c>
      <c r="G123" s="28" t="s">
        <v>103</v>
      </c>
      <c r="H123" s="5"/>
      <c r="I123" s="4"/>
      <c r="J123" s="6"/>
      <c r="K123" s="5">
        <v>2011</v>
      </c>
      <c r="L123" s="4">
        <v>2</v>
      </c>
      <c r="M123" s="6">
        <v>9.945300845350571E-4</v>
      </c>
      <c r="N123" s="5"/>
      <c r="O123" s="4"/>
      <c r="P123" s="13"/>
    </row>
    <row r="124" spans="1:16" ht="37.5" customHeight="1" x14ac:dyDescent="0.25">
      <c r="A124" s="12" t="s">
        <v>103</v>
      </c>
      <c r="B124" s="3"/>
      <c r="C124" s="3" t="s">
        <v>10</v>
      </c>
      <c r="D124" s="3" t="s">
        <v>14</v>
      </c>
      <c r="E124" s="3" t="s">
        <v>34</v>
      </c>
      <c r="F124" s="32">
        <v>9</v>
      </c>
      <c r="G124" s="28" t="s">
        <v>103</v>
      </c>
      <c r="H124" s="5"/>
      <c r="I124" s="4"/>
      <c r="J124" s="6"/>
      <c r="K124" s="5">
        <v>447</v>
      </c>
      <c r="L124" s="4">
        <v>1</v>
      </c>
      <c r="M124" s="6">
        <v>2.2371364653243847E-3</v>
      </c>
      <c r="N124" s="5"/>
      <c r="O124" s="4"/>
      <c r="P124" s="13"/>
    </row>
    <row r="125" spans="1:16" ht="37.5" customHeight="1" x14ac:dyDescent="0.25">
      <c r="A125" s="12" t="s">
        <v>103</v>
      </c>
      <c r="B125" s="3"/>
      <c r="C125" s="3" t="s">
        <v>118</v>
      </c>
      <c r="D125" s="3" t="s">
        <v>11</v>
      </c>
      <c r="E125" s="3" t="s">
        <v>21</v>
      </c>
      <c r="F125" s="32">
        <v>9</v>
      </c>
      <c r="G125" s="28" t="s">
        <v>103</v>
      </c>
      <c r="H125" s="5"/>
      <c r="I125" s="4"/>
      <c r="J125" s="6"/>
      <c r="K125" s="5">
        <v>7248</v>
      </c>
      <c r="L125" s="4"/>
      <c r="M125" s="6"/>
      <c r="N125" s="5"/>
      <c r="O125" s="4"/>
      <c r="P125" s="13"/>
    </row>
    <row r="126" spans="1:16" ht="37.5" customHeight="1" x14ac:dyDescent="0.25">
      <c r="A126" s="12" t="s">
        <v>103</v>
      </c>
      <c r="B126" s="3"/>
      <c r="C126" s="3" t="s">
        <v>18</v>
      </c>
      <c r="D126" s="3" t="s">
        <v>14</v>
      </c>
      <c r="E126" s="3" t="s">
        <v>95</v>
      </c>
      <c r="F126" s="32">
        <v>10</v>
      </c>
      <c r="G126" s="28" t="s">
        <v>103</v>
      </c>
      <c r="H126" s="5">
        <v>300</v>
      </c>
      <c r="I126" s="4">
        <v>2</v>
      </c>
      <c r="J126" s="6">
        <f>I126/H126</f>
        <v>6.6666666666666671E-3</v>
      </c>
      <c r="K126" s="5">
        <v>1294</v>
      </c>
      <c r="L126" s="4">
        <v>6</v>
      </c>
      <c r="M126" s="6">
        <f>L126/K126</f>
        <v>4.6367851622874804E-3</v>
      </c>
      <c r="N126" s="5"/>
      <c r="O126" s="4"/>
      <c r="P126" s="13"/>
    </row>
    <row r="127" spans="1:16" ht="37.5" customHeight="1" x14ac:dyDescent="0.25">
      <c r="A127" s="12" t="s">
        <v>103</v>
      </c>
      <c r="B127" s="3"/>
      <c r="C127" s="3" t="s">
        <v>13</v>
      </c>
      <c r="D127" s="3" t="s">
        <v>17</v>
      </c>
      <c r="E127" s="3" t="s">
        <v>95</v>
      </c>
      <c r="F127" s="32">
        <v>12</v>
      </c>
      <c r="G127" s="28" t="s">
        <v>108</v>
      </c>
      <c r="H127" s="5"/>
      <c r="I127" s="4"/>
      <c r="J127" s="6"/>
      <c r="K127" s="5">
        <v>2454</v>
      </c>
      <c r="L127" s="4">
        <v>1</v>
      </c>
      <c r="M127" s="6">
        <v>4.0749796251018743E-4</v>
      </c>
      <c r="N127" s="5"/>
      <c r="O127" s="4"/>
      <c r="P127" s="13"/>
    </row>
    <row r="128" spans="1:16" ht="37.5" customHeight="1" x14ac:dyDescent="0.25">
      <c r="A128" s="12" t="s">
        <v>103</v>
      </c>
      <c r="B128" s="3"/>
      <c r="C128" s="3" t="s">
        <v>30</v>
      </c>
      <c r="D128" s="3" t="s">
        <v>14</v>
      </c>
      <c r="E128" s="3" t="s">
        <v>34</v>
      </c>
      <c r="F128" s="32">
        <v>9</v>
      </c>
      <c r="G128" s="28" t="s">
        <v>103</v>
      </c>
      <c r="H128" s="5"/>
      <c r="I128" s="4"/>
      <c r="J128" s="6"/>
      <c r="K128" s="5">
        <v>2566</v>
      </c>
      <c r="L128" s="4">
        <v>1</v>
      </c>
      <c r="M128" s="6">
        <v>3.8971161340607951E-4</v>
      </c>
      <c r="N128" s="5"/>
      <c r="O128" s="4"/>
      <c r="P128" s="13"/>
    </row>
    <row r="129" spans="1:16" ht="37.5" customHeight="1" x14ac:dyDescent="0.25">
      <c r="A129" s="12" t="s">
        <v>103</v>
      </c>
      <c r="B129" s="3"/>
      <c r="C129" s="3" t="s">
        <v>18</v>
      </c>
      <c r="D129" s="3" t="s">
        <v>37</v>
      </c>
      <c r="E129" s="3" t="s">
        <v>32</v>
      </c>
      <c r="F129" s="32">
        <v>11</v>
      </c>
      <c r="G129" s="28" t="s">
        <v>108</v>
      </c>
      <c r="H129" s="5"/>
      <c r="I129" s="4"/>
      <c r="J129" s="6"/>
      <c r="K129" s="5">
        <v>1871</v>
      </c>
      <c r="L129" s="4"/>
      <c r="M129" s="6"/>
      <c r="N129" s="5"/>
      <c r="O129" s="4"/>
      <c r="P129" s="13"/>
    </row>
    <row r="130" spans="1:16" ht="37.5" customHeight="1" x14ac:dyDescent="0.25">
      <c r="A130" s="12" t="s">
        <v>103</v>
      </c>
      <c r="B130" s="3"/>
      <c r="C130" s="3" t="s">
        <v>25</v>
      </c>
      <c r="D130" s="3" t="s">
        <v>14</v>
      </c>
      <c r="E130" s="3" t="s">
        <v>21</v>
      </c>
      <c r="F130" s="32">
        <v>9</v>
      </c>
      <c r="G130" s="28" t="s">
        <v>103</v>
      </c>
      <c r="H130" s="5"/>
      <c r="I130" s="4"/>
      <c r="J130" s="6"/>
      <c r="K130" s="5">
        <v>6912</v>
      </c>
      <c r="L130" s="4">
        <v>2</v>
      </c>
      <c r="M130" s="6">
        <v>2.8935185185185184E-4</v>
      </c>
      <c r="N130" s="5"/>
      <c r="O130" s="4"/>
      <c r="P130" s="13"/>
    </row>
    <row r="131" spans="1:16" ht="37.5" customHeight="1" x14ac:dyDescent="0.25">
      <c r="A131" s="12" t="s">
        <v>103</v>
      </c>
      <c r="B131" s="3"/>
      <c r="C131" s="3" t="s">
        <v>13</v>
      </c>
      <c r="D131" s="3" t="s">
        <v>14</v>
      </c>
      <c r="E131" s="3" t="s">
        <v>22</v>
      </c>
      <c r="F131" s="32">
        <v>6</v>
      </c>
      <c r="G131" s="28" t="s">
        <v>103</v>
      </c>
      <c r="H131" s="5"/>
      <c r="I131" s="4"/>
      <c r="J131" s="6"/>
      <c r="K131" s="5">
        <v>3050</v>
      </c>
      <c r="L131" s="4">
        <v>1</v>
      </c>
      <c r="M131" s="6">
        <v>3.2786885245901639E-4</v>
      </c>
      <c r="N131" s="5"/>
      <c r="O131" s="4"/>
      <c r="P131" s="13"/>
    </row>
    <row r="132" spans="1:16" ht="37.5" customHeight="1" x14ac:dyDescent="0.25">
      <c r="A132" s="12" t="s">
        <v>103</v>
      </c>
      <c r="B132" s="3"/>
      <c r="C132" s="3" t="s">
        <v>30</v>
      </c>
      <c r="D132" s="3" t="s">
        <v>14</v>
      </c>
      <c r="E132" s="3" t="s">
        <v>29</v>
      </c>
      <c r="F132" s="32">
        <v>10</v>
      </c>
      <c r="G132" s="28" t="s">
        <v>108</v>
      </c>
      <c r="H132" s="5"/>
      <c r="I132" s="4"/>
      <c r="J132" s="6"/>
      <c r="K132" s="5">
        <v>2794</v>
      </c>
      <c r="L132" s="4">
        <v>1</v>
      </c>
      <c r="M132" s="6">
        <v>3.5790980672870435E-4</v>
      </c>
      <c r="N132" s="5"/>
      <c r="O132" s="4"/>
      <c r="P132" s="13"/>
    </row>
    <row r="133" spans="1:16" ht="37.5" customHeight="1" x14ac:dyDescent="0.25">
      <c r="A133" s="12" t="s">
        <v>103</v>
      </c>
      <c r="B133" s="3"/>
      <c r="C133" s="3" t="s">
        <v>112</v>
      </c>
      <c r="D133" s="3" t="s">
        <v>14</v>
      </c>
      <c r="E133" s="3" t="s">
        <v>29</v>
      </c>
      <c r="F133" s="32">
        <v>8</v>
      </c>
      <c r="G133" s="28" t="s">
        <v>108</v>
      </c>
      <c r="H133" s="5"/>
      <c r="I133" s="4"/>
      <c r="J133" s="6"/>
      <c r="K133" s="5">
        <v>3855</v>
      </c>
      <c r="L133" s="4">
        <v>1</v>
      </c>
      <c r="M133" s="6">
        <v>2.5940337224383917E-4</v>
      </c>
      <c r="N133" s="5"/>
      <c r="O133" s="4"/>
      <c r="P133" s="13"/>
    </row>
    <row r="134" spans="1:16" ht="37.5" customHeight="1" x14ac:dyDescent="0.25">
      <c r="A134" s="12" t="s">
        <v>103</v>
      </c>
      <c r="B134" s="3"/>
      <c r="C134" s="3" t="s">
        <v>16</v>
      </c>
      <c r="D134" s="3" t="s">
        <v>23</v>
      </c>
      <c r="E134" s="3" t="s">
        <v>41</v>
      </c>
      <c r="F134" s="32">
        <v>8</v>
      </c>
      <c r="G134" s="28" t="s">
        <v>103</v>
      </c>
      <c r="H134" s="5"/>
      <c r="I134" s="4"/>
      <c r="J134" s="6"/>
      <c r="K134" s="5">
        <v>3679</v>
      </c>
      <c r="L134" s="4"/>
      <c r="M134" s="6"/>
      <c r="N134" s="5"/>
      <c r="O134" s="4"/>
      <c r="P134" s="13"/>
    </row>
    <row r="135" spans="1:16" ht="37.5" customHeight="1" x14ac:dyDescent="0.25">
      <c r="A135" s="12" t="s">
        <v>103</v>
      </c>
      <c r="B135" s="3"/>
      <c r="C135" s="3" t="s">
        <v>45</v>
      </c>
      <c r="D135" s="3" t="s">
        <v>11</v>
      </c>
      <c r="E135" s="3" t="s">
        <v>56</v>
      </c>
      <c r="F135" s="32">
        <v>24</v>
      </c>
      <c r="G135" s="28" t="s">
        <v>108</v>
      </c>
      <c r="H135" s="5"/>
      <c r="I135" s="4"/>
      <c r="J135" s="6"/>
      <c r="K135" s="5">
        <v>175</v>
      </c>
      <c r="L135" s="4"/>
      <c r="M135" s="6"/>
      <c r="N135" s="5">
        <v>71821</v>
      </c>
      <c r="O135" s="4">
        <v>542</v>
      </c>
      <c r="P135" s="13">
        <f>O135/N135</f>
        <v>7.5465393130142991E-3</v>
      </c>
    </row>
    <row r="136" spans="1:16" ht="37.5" customHeight="1" x14ac:dyDescent="0.25">
      <c r="A136" s="12" t="s">
        <v>103</v>
      </c>
      <c r="B136" s="3"/>
      <c r="C136" s="3" t="s">
        <v>10</v>
      </c>
      <c r="D136" s="3" t="s">
        <v>14</v>
      </c>
      <c r="E136" s="3" t="s">
        <v>93</v>
      </c>
      <c r="F136" s="32">
        <v>13</v>
      </c>
      <c r="G136" s="28" t="s">
        <v>108</v>
      </c>
      <c r="H136" s="5"/>
      <c r="I136" s="4"/>
      <c r="J136" s="6"/>
      <c r="K136" s="5">
        <v>3103</v>
      </c>
      <c r="L136" s="4">
        <v>1</v>
      </c>
      <c r="M136" s="6">
        <v>3.2226877215597811E-4</v>
      </c>
      <c r="N136" s="5"/>
      <c r="O136" s="4"/>
      <c r="P136" s="13"/>
    </row>
    <row r="137" spans="1:16" ht="37.5" customHeight="1" x14ac:dyDescent="0.25">
      <c r="A137" s="12" t="s">
        <v>108</v>
      </c>
      <c r="B137" s="3"/>
      <c r="C137" s="3" t="s">
        <v>113</v>
      </c>
      <c r="D137" s="3" t="s">
        <v>23</v>
      </c>
      <c r="E137" s="3" t="s">
        <v>44</v>
      </c>
      <c r="F137" s="32">
        <v>9</v>
      </c>
      <c r="G137" s="28" t="s">
        <v>108</v>
      </c>
      <c r="H137" s="5"/>
      <c r="I137" s="4"/>
      <c r="J137" s="6"/>
      <c r="K137" s="5">
        <v>3717</v>
      </c>
      <c r="L137" s="4">
        <v>1</v>
      </c>
      <c r="M137" s="6">
        <f>L137/K137</f>
        <v>2.6903416733925207E-4</v>
      </c>
      <c r="N137" s="5"/>
      <c r="O137" s="4"/>
      <c r="P137" s="13"/>
    </row>
    <row r="138" spans="1:16" ht="37.5" customHeight="1" x14ac:dyDescent="0.25">
      <c r="A138" s="12" t="s">
        <v>108</v>
      </c>
      <c r="B138" s="3"/>
      <c r="C138" s="3" t="s">
        <v>13</v>
      </c>
      <c r="D138" s="3" t="s">
        <v>14</v>
      </c>
      <c r="E138" s="3" t="s">
        <v>114</v>
      </c>
      <c r="F138" s="32">
        <v>5</v>
      </c>
      <c r="G138" s="28" t="s">
        <v>108</v>
      </c>
      <c r="H138" s="5"/>
      <c r="I138" s="4"/>
      <c r="J138" s="6"/>
      <c r="K138" s="5">
        <v>2998</v>
      </c>
      <c r="L138" s="4"/>
      <c r="M138" s="6"/>
      <c r="N138" s="5"/>
      <c r="O138" s="4"/>
      <c r="P138" s="13"/>
    </row>
    <row r="139" spans="1:16" ht="37.5" customHeight="1" x14ac:dyDescent="0.25">
      <c r="A139" s="12" t="s">
        <v>108</v>
      </c>
      <c r="B139" s="3"/>
      <c r="C139" s="3" t="s">
        <v>87</v>
      </c>
      <c r="D139" s="3" t="s">
        <v>15</v>
      </c>
      <c r="E139" s="3" t="s">
        <v>20</v>
      </c>
      <c r="F139" s="32">
        <v>20</v>
      </c>
      <c r="G139" s="28" t="s">
        <v>108</v>
      </c>
      <c r="H139" s="5"/>
      <c r="I139" s="4"/>
      <c r="J139" s="6"/>
      <c r="K139" s="5">
        <v>4193</v>
      </c>
      <c r="L139" s="4">
        <v>7</v>
      </c>
      <c r="M139" s="6">
        <v>1.6694490818030051E-3</v>
      </c>
      <c r="N139" s="5"/>
      <c r="O139" s="4"/>
      <c r="P139" s="13"/>
    </row>
    <row r="140" spans="1:16" ht="37.5" customHeight="1" x14ac:dyDescent="0.25">
      <c r="A140" s="12" t="s">
        <v>108</v>
      </c>
      <c r="B140" s="3"/>
      <c r="C140" s="3" t="s">
        <v>115</v>
      </c>
      <c r="D140" s="3" t="s">
        <v>11</v>
      </c>
      <c r="E140" s="3" t="s">
        <v>76</v>
      </c>
      <c r="F140" s="32">
        <v>18</v>
      </c>
      <c r="G140" s="28" t="s">
        <v>108</v>
      </c>
      <c r="H140" s="5"/>
      <c r="I140" s="4"/>
      <c r="J140" s="6"/>
      <c r="K140" s="5">
        <v>7029</v>
      </c>
      <c r="L140" s="4">
        <v>11</v>
      </c>
      <c r="M140" s="6">
        <v>1.5649452269170579E-3</v>
      </c>
      <c r="N140" s="5"/>
      <c r="O140" s="4"/>
      <c r="P140" s="13"/>
    </row>
    <row r="141" spans="1:16" ht="37.5" customHeight="1" x14ac:dyDescent="0.25">
      <c r="A141" s="12" t="s">
        <v>108</v>
      </c>
      <c r="B141" s="3"/>
      <c r="C141" s="3" t="s">
        <v>30</v>
      </c>
      <c r="D141" s="3" t="s">
        <v>14</v>
      </c>
      <c r="E141" s="3" t="s">
        <v>34</v>
      </c>
      <c r="F141" s="32">
        <v>8</v>
      </c>
      <c r="G141" s="28" t="s">
        <v>108</v>
      </c>
      <c r="H141" s="5"/>
      <c r="I141" s="4"/>
      <c r="J141" s="6"/>
      <c r="K141" s="5">
        <v>3644</v>
      </c>
      <c r="L141" s="4"/>
      <c r="M141" s="6"/>
      <c r="N141" s="5"/>
      <c r="O141" s="4"/>
      <c r="P141" s="13"/>
    </row>
    <row r="142" spans="1:16" ht="37.5" customHeight="1" x14ac:dyDescent="0.25">
      <c r="A142" s="12" t="s">
        <v>108</v>
      </c>
      <c r="B142" s="3"/>
      <c r="C142" s="3" t="s">
        <v>18</v>
      </c>
      <c r="D142" s="3" t="s">
        <v>14</v>
      </c>
      <c r="E142" s="3" t="s">
        <v>34</v>
      </c>
      <c r="F142" s="32">
        <v>9</v>
      </c>
      <c r="G142" s="28" t="s">
        <v>108</v>
      </c>
      <c r="H142" s="5"/>
      <c r="I142" s="4"/>
      <c r="J142" s="6"/>
      <c r="K142" s="5">
        <v>2020</v>
      </c>
      <c r="L142" s="4"/>
      <c r="M142" s="6"/>
      <c r="N142" s="5"/>
      <c r="O142" s="4"/>
      <c r="P142" s="13"/>
    </row>
    <row r="143" spans="1:16" ht="37.5" customHeight="1" x14ac:dyDescent="0.25">
      <c r="A143" s="12" t="s">
        <v>108</v>
      </c>
      <c r="B143" s="3"/>
      <c r="C143" s="3" t="s">
        <v>13</v>
      </c>
      <c r="D143" s="3" t="s">
        <v>14</v>
      </c>
      <c r="E143" s="3" t="s">
        <v>29</v>
      </c>
      <c r="F143" s="32">
        <v>6</v>
      </c>
      <c r="G143" s="28" t="s">
        <v>108</v>
      </c>
      <c r="H143" s="5"/>
      <c r="I143" s="4"/>
      <c r="J143" s="6"/>
      <c r="K143" s="5">
        <v>3577</v>
      </c>
      <c r="L143" s="4"/>
      <c r="M143" s="6"/>
      <c r="N143" s="5"/>
      <c r="O143" s="4"/>
      <c r="P143" s="13"/>
    </row>
    <row r="144" spans="1:16" ht="37.5" customHeight="1" x14ac:dyDescent="0.25">
      <c r="A144" s="12" t="s">
        <v>108</v>
      </c>
      <c r="B144" s="3"/>
      <c r="C144" s="3" t="s">
        <v>30</v>
      </c>
      <c r="D144" s="3" t="s">
        <v>23</v>
      </c>
      <c r="E144" s="3" t="s">
        <v>22</v>
      </c>
      <c r="F144" s="32">
        <v>9</v>
      </c>
      <c r="G144" s="28" t="s">
        <v>108</v>
      </c>
      <c r="H144" s="5"/>
      <c r="I144" s="4"/>
      <c r="J144" s="6"/>
      <c r="K144" s="5">
        <v>2639</v>
      </c>
      <c r="L144" s="4">
        <v>3</v>
      </c>
      <c r="M144" s="6">
        <v>1.1367942402425162E-3</v>
      </c>
      <c r="N144" s="5"/>
      <c r="O144" s="4"/>
      <c r="P144" s="13"/>
    </row>
    <row r="145" spans="1:16" ht="37.5" customHeight="1" x14ac:dyDescent="0.25">
      <c r="A145" s="12" t="s">
        <v>108</v>
      </c>
      <c r="B145" s="3"/>
      <c r="C145" s="3" t="s">
        <v>13</v>
      </c>
      <c r="D145" s="3" t="s">
        <v>14</v>
      </c>
      <c r="E145" s="3" t="s">
        <v>114</v>
      </c>
      <c r="F145" s="32">
        <v>5</v>
      </c>
      <c r="G145" s="28" t="s">
        <v>108</v>
      </c>
      <c r="H145" s="5"/>
      <c r="I145" s="4"/>
      <c r="J145" s="6"/>
      <c r="K145" s="5">
        <v>2529</v>
      </c>
      <c r="L145" s="4"/>
      <c r="M145" s="6"/>
      <c r="N145" s="5"/>
      <c r="O145" s="4"/>
      <c r="P145" s="13"/>
    </row>
    <row r="146" spans="1:16" ht="37.5" customHeight="1" x14ac:dyDescent="0.25">
      <c r="A146" s="12" t="s">
        <v>108</v>
      </c>
      <c r="B146" s="3"/>
      <c r="C146" s="3" t="s">
        <v>26</v>
      </c>
      <c r="D146" s="3" t="s">
        <v>23</v>
      </c>
      <c r="E146" s="3" t="s">
        <v>60</v>
      </c>
      <c r="F146" s="32">
        <v>18</v>
      </c>
      <c r="G146" s="28" t="s">
        <v>108</v>
      </c>
      <c r="H146" s="5"/>
      <c r="I146" s="4"/>
      <c r="J146" s="6"/>
      <c r="K146" s="5">
        <v>1254</v>
      </c>
      <c r="L146" s="4">
        <v>3</v>
      </c>
      <c r="M146" s="6">
        <v>2.3923444976076554E-3</v>
      </c>
      <c r="N146" s="5"/>
      <c r="O146" s="4"/>
      <c r="P146" s="13"/>
    </row>
    <row r="147" spans="1:16" ht="37.5" customHeight="1" x14ac:dyDescent="0.25">
      <c r="A147" s="12" t="s">
        <v>108</v>
      </c>
      <c r="B147" s="3"/>
      <c r="C147" s="3" t="s">
        <v>18</v>
      </c>
      <c r="D147" s="3" t="s">
        <v>23</v>
      </c>
      <c r="E147" s="3" t="s">
        <v>22</v>
      </c>
      <c r="F147" s="32">
        <v>9</v>
      </c>
      <c r="G147" s="28" t="s">
        <v>108</v>
      </c>
      <c r="H147" s="5"/>
      <c r="I147" s="4"/>
      <c r="J147" s="6"/>
      <c r="K147" s="5">
        <v>1795</v>
      </c>
      <c r="L147" s="4">
        <v>2</v>
      </c>
      <c r="M147" s="6">
        <v>1.1142061281337048E-3</v>
      </c>
      <c r="N147" s="5"/>
      <c r="O147" s="4"/>
      <c r="P147" s="13"/>
    </row>
    <row r="148" spans="1:16" ht="37.5" customHeight="1" x14ac:dyDescent="0.25">
      <c r="A148" s="12" t="s">
        <v>108</v>
      </c>
      <c r="B148" s="3"/>
      <c r="C148" s="3" t="s">
        <v>25</v>
      </c>
      <c r="D148" s="3" t="s">
        <v>14</v>
      </c>
      <c r="E148" s="3" t="s">
        <v>22</v>
      </c>
      <c r="F148" s="32">
        <v>6</v>
      </c>
      <c r="G148" s="28" t="s">
        <v>108</v>
      </c>
      <c r="H148" s="5"/>
      <c r="I148" s="4"/>
      <c r="J148" s="6"/>
      <c r="K148" s="5">
        <v>6972</v>
      </c>
      <c r="L148" s="4">
        <v>1</v>
      </c>
      <c r="M148" s="6">
        <f>L148/K148</f>
        <v>1.4343086632243257E-4</v>
      </c>
      <c r="N148" s="5"/>
      <c r="O148" s="4"/>
      <c r="P148" s="13"/>
    </row>
    <row r="149" spans="1:16" ht="37.5" customHeight="1" x14ac:dyDescent="0.25">
      <c r="A149" s="12" t="s">
        <v>108</v>
      </c>
      <c r="B149" s="3"/>
      <c r="C149" s="3" t="s">
        <v>116</v>
      </c>
      <c r="D149" s="3" t="s">
        <v>23</v>
      </c>
      <c r="E149" s="3" t="s">
        <v>41</v>
      </c>
      <c r="F149" s="32">
        <v>10</v>
      </c>
      <c r="G149" s="28" t="s">
        <v>108</v>
      </c>
      <c r="H149" s="5"/>
      <c r="I149" s="4"/>
      <c r="J149" s="6"/>
      <c r="K149" s="5">
        <v>3785</v>
      </c>
      <c r="L149" s="4">
        <v>2</v>
      </c>
      <c r="M149" s="6">
        <v>5.284015852047556E-4</v>
      </c>
      <c r="N149" s="5"/>
      <c r="O149" s="4"/>
      <c r="P149" s="13"/>
    </row>
    <row r="150" spans="1:16" ht="37.5" customHeight="1" x14ac:dyDescent="0.25">
      <c r="A150" s="12" t="s">
        <v>108</v>
      </c>
      <c r="B150" s="3"/>
      <c r="C150" s="3" t="s">
        <v>13</v>
      </c>
      <c r="D150" s="3" t="s">
        <v>14</v>
      </c>
      <c r="E150" s="3" t="s">
        <v>22</v>
      </c>
      <c r="F150" s="32">
        <v>7</v>
      </c>
      <c r="G150" s="28" t="s">
        <v>108</v>
      </c>
      <c r="H150" s="5"/>
      <c r="I150" s="4"/>
      <c r="J150" s="6"/>
      <c r="K150" s="5">
        <v>3680</v>
      </c>
      <c r="L150" s="4">
        <v>1</v>
      </c>
      <c r="M150" s="6">
        <v>2.7173913043478261E-4</v>
      </c>
      <c r="N150" s="5"/>
      <c r="O150" s="4"/>
      <c r="P150" s="13"/>
    </row>
    <row r="151" spans="1:16" ht="37.5" customHeight="1" x14ac:dyDescent="0.25">
      <c r="A151" s="12" t="s">
        <v>108</v>
      </c>
      <c r="B151" s="3"/>
      <c r="C151" s="3" t="s">
        <v>13</v>
      </c>
      <c r="D151" s="3" t="s">
        <v>14</v>
      </c>
      <c r="E151" s="3" t="s">
        <v>114</v>
      </c>
      <c r="F151" s="32">
        <v>6</v>
      </c>
      <c r="G151" s="28" t="s">
        <v>108</v>
      </c>
      <c r="H151" s="5"/>
      <c r="I151" s="4"/>
      <c r="J151" s="6"/>
      <c r="K151" s="5">
        <v>3826</v>
      </c>
      <c r="L151" s="4">
        <v>1</v>
      </c>
      <c r="M151" s="6">
        <v>2.6136957658128593E-4</v>
      </c>
      <c r="N151" s="5"/>
      <c r="O151" s="4"/>
      <c r="P151" s="13"/>
    </row>
    <row r="152" spans="1:16" ht="36.75" customHeight="1" x14ac:dyDescent="0.25">
      <c r="A152" s="14" t="s">
        <v>63</v>
      </c>
      <c r="B152" s="15"/>
      <c r="C152" s="15"/>
      <c r="D152" s="15"/>
      <c r="E152" s="16"/>
      <c r="F152" s="16"/>
      <c r="G152" s="29"/>
      <c r="H152" s="17">
        <f>SUM(H4:H151)</f>
        <v>3795</v>
      </c>
      <c r="I152" s="18">
        <f>SUM(I4:I151)</f>
        <v>21</v>
      </c>
      <c r="J152" s="19">
        <f>I152/H152</f>
        <v>5.5335968379446642E-3</v>
      </c>
      <c r="K152" s="17">
        <f>SUM(K4:K151)</f>
        <v>518520</v>
      </c>
      <c r="L152" s="18">
        <f>SUM(L4:L151)</f>
        <v>646</v>
      </c>
      <c r="M152" s="19">
        <f>L152/K152</f>
        <v>1.2458535832754764E-3</v>
      </c>
      <c r="N152" s="17">
        <f>SUM(N4:N151)</f>
        <v>929480</v>
      </c>
      <c r="O152" s="18">
        <f>SUM(O4:O151)</f>
        <v>9793</v>
      </c>
      <c r="P152" s="20">
        <f>O152/N152</f>
        <v>1.0535998622885914E-2</v>
      </c>
    </row>
    <row r="153" spans="1:16" x14ac:dyDescent="0.25">
      <c r="A153" s="21" t="s">
        <v>64</v>
      </c>
    </row>
    <row r="154" spans="1:16" x14ac:dyDescent="0.25">
      <c r="A154" s="21" t="s">
        <v>65</v>
      </c>
    </row>
    <row r="155" spans="1:16" x14ac:dyDescent="0.25">
      <c r="A155" s="22" t="s">
        <v>66</v>
      </c>
    </row>
    <row r="156" spans="1:16" x14ac:dyDescent="0.25">
      <c r="A156" s="26" t="s">
        <v>123</v>
      </c>
    </row>
    <row r="157" spans="1:16" x14ac:dyDescent="0.25">
      <c r="A157" s="25" t="s">
        <v>133</v>
      </c>
    </row>
    <row r="158" spans="1:16" x14ac:dyDescent="0.25">
      <c r="A158" s="25" t="s">
        <v>130</v>
      </c>
    </row>
    <row r="159" spans="1:16" x14ac:dyDescent="0.25">
      <c r="A159" s="25" t="s">
        <v>131</v>
      </c>
      <c r="H159"/>
    </row>
    <row r="160" spans="1:16" x14ac:dyDescent="0.25">
      <c r="A160" s="25" t="s">
        <v>132</v>
      </c>
    </row>
    <row r="161" spans="1:1" x14ac:dyDescent="0.25">
      <c r="A161" s="25" t="s">
        <v>134</v>
      </c>
    </row>
  </sheetData>
  <autoFilter ref="A3:P155"/>
  <mergeCells count="4">
    <mergeCell ref="H2:J2"/>
    <mergeCell ref="K2:M2"/>
    <mergeCell ref="N2:P2"/>
    <mergeCell ref="A1:G2"/>
  </mergeCells>
  <pageMargins left="0.25" right="0.25" top="0.75" bottom="0.75" header="0.3" footer="0.3"/>
  <pageSetup paperSize="8" scale="60" fitToHeight="0" orientation="landscape" verticalDpi="599" r:id="rId1"/>
  <headerFooter>
    <oddFooter>Page &amp;P of &amp;N</oddFooter>
  </headerFooter>
  <ignoredErrors>
    <ignoredError sqref="J152 M152" formula="1"/>
    <ignoredError sqref="M148 M137 P135 M126 J126 M120 P118 M115 P85 P72 P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8D60C9F-9667-4A68-ACB1-5988BB740E22}"/>
</file>

<file path=customXml/itemProps2.xml><?xml version="1.0" encoding="utf-8"?>
<ds:datastoreItem xmlns:ds="http://schemas.openxmlformats.org/officeDocument/2006/customXml" ds:itemID="{964CAC95-D67C-4D13-82AD-DE538CC77C19}"/>
</file>

<file path=customXml/itemProps3.xml><?xml version="1.0" encoding="utf-8"?>
<ds:datastoreItem xmlns:ds="http://schemas.openxmlformats.org/officeDocument/2006/customXml" ds:itemID="{2B59D791-731F-4ED2-B4CA-2B905E663A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Arthur</dc:creator>
  <cp:lastModifiedBy>Mcintosh Stacey</cp:lastModifiedBy>
  <cp:lastPrinted>2017-09-01T01:19:31Z</cp:lastPrinted>
  <dcterms:created xsi:type="dcterms:W3CDTF">2016-07-12T04:50:53Z</dcterms:created>
  <dcterms:modified xsi:type="dcterms:W3CDTF">2017-09-01T03:10:31Z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