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53222"/>
  <mc:AlternateContent xmlns:mc="http://schemas.openxmlformats.org/markup-compatibility/2006">
    <mc:Choice Requires="x15">
      <x15ac:absPath xmlns:x15ac="http://schemas.microsoft.com/office/spreadsheetml/2010/11/ac" url="http://mylink.agdaff.gov.au/team/wgids/FormServerTemplates/"/>
    </mc:Choice>
  </mc:AlternateContent>
  <bookViews>
    <workbookView xWindow="0" yWindow="0" windowWidth="28800" windowHeight="12435" activeTab="1"/>
  </bookViews>
  <sheets>
    <sheet name="Notes" sheetId="1" r:id="rId1"/>
    <sheet name="Data" sheetId="2" r:id="rId2"/>
  </sheets>
  <definedNames>
    <definedName name="_xlnm.Print_Area" localSheetId="1">Data!$A$1:$Q$155</definedName>
    <definedName name="_xlnm.Print_Titles" localSheetId="1">Data!$1:$2</definedName>
  </definedNames>
  <calcPr calcId="152511" concurrentCalc="0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A96" i="2" l="1"/>
  <c r="A91" i="2"/>
  <c r="A52" i="2"/>
  <c r="D147" i="2"/>
  <c r="E147" i="2"/>
  <c r="G147" i="2"/>
  <c r="I147" i="2"/>
  <c r="J147" i="2"/>
  <c r="G153" i="2"/>
  <c r="K147" i="2"/>
  <c r="L147" i="2"/>
  <c r="H155" i="2"/>
  <c r="F147" i="2"/>
  <c r="I153" i="2"/>
  <c r="M147" i="2"/>
  <c r="N147" i="2"/>
  <c r="P147" i="2"/>
  <c r="Q147" i="2"/>
  <c r="O151" i="2"/>
  <c r="H147" i="2"/>
  <c r="J151" i="2"/>
  <c r="F151" i="2"/>
  <c r="H151" i="2"/>
  <c r="O147" i="2"/>
  <c r="P149" i="2"/>
  <c r="N149" i="2"/>
  <c r="K149" i="2"/>
  <c r="I149" i="2"/>
  <c r="G149" i="2"/>
  <c r="E149" i="2"/>
  <c r="Q155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C147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92" i="2"/>
  <c r="A93" i="2"/>
  <c r="A94" i="2"/>
  <c r="A95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</calcChain>
</file>

<file path=xl/sharedStrings.xml><?xml version="1.0" encoding="utf-8"?>
<sst xmlns="http://purl.oclc.org/ooxml/spreadsheetml/main" count="118" uniqueCount="91">
  <si>
    <t>Rationale:</t>
  </si>
  <si>
    <t>A</t>
  </si>
  <si>
    <t>B</t>
  </si>
  <si>
    <t>C</t>
  </si>
  <si>
    <t>Load into AA2.7</t>
  </si>
  <si>
    <t>D</t>
  </si>
  <si>
    <t>Load out from AA2.7</t>
  </si>
  <si>
    <t>E</t>
  </si>
  <si>
    <t>Load into AA3.1</t>
  </si>
  <si>
    <t>This method will mean that:</t>
  </si>
  <si>
    <t>A. Off-load from ship</t>
  </si>
  <si>
    <t>Flushing grain?</t>
  </si>
  <si>
    <t>███</t>
  </si>
  <si>
    <t>subtotals</t>
  </si>
  <si>
    <t>As the grain moves along the pathway, there will be a series of checkpoints at which weight may be measured:</t>
  </si>
  <si>
    <t>░ Differences above a limit (at the discretion of PIO) represent breakdowns in biosecurity control, and may count against the BIP for the purposes of one or more of:</t>
  </si>
  <si>
    <t>█ Checkpoints for different pathways may have different options for weighing, for example:</t>
  </si>
  <si>
    <t>(a) suspension of movement of grain</t>
  </si>
  <si>
    <t>(d) refusal of future Permits</t>
  </si>
  <si>
    <t>(e) compliance action</t>
  </si>
  <si>
    <t>Load out from ship</t>
  </si>
  <si>
    <t>(i) grain; plus</t>
  </si>
  <si>
    <t>BIPs must account for weight throughout the import pathway as the sum of:</t>
  </si>
  <si>
    <t>Inline scale or weighbridge</t>
  </si>
  <si>
    <r>
      <t xml:space="preserve">This </t>
    </r>
    <r>
      <rPr>
        <b/>
        <sz val="11"/>
        <color rgb="FF000050"/>
        <rFont val="Courier New"/>
        <family val="3"/>
      </rPr>
      <t>Bulk Grain Weight Reconciliation</t>
    </r>
    <r>
      <rPr>
        <sz val="11"/>
        <color rgb="FF000050"/>
        <rFont val="Calibri"/>
        <family val="2"/>
      </rPr>
      <t xml:space="preserve"> file will be a running record of grain movements between checkpoints for a particular Import Permit</t>
    </r>
  </si>
  <si>
    <t>It is expected that there will be differences in totals (±) along the import pathway but these must be minimal</t>
  </si>
  <si>
    <t>A difference greater than can be explained by MC% changes or minor measurement errors shows poor practice, and will attract further scrutiny</t>
  </si>
  <si>
    <t>B. Load into AA2.7</t>
  </si>
  <si>
    <t>C. Load out from AA2.7</t>
  </si>
  <si>
    <t>D. Load into AA3.1</t>
  </si>
  <si>
    <t>May be bulk handling, or into conveyance</t>
  </si>
  <si>
    <r>
      <t xml:space="preserve">Conveyance std. says weighed ON </t>
    </r>
    <r>
      <rPr>
        <u/>
        <sz val="11"/>
        <color rgb="FF000050"/>
        <rFont val="Calibri"/>
        <family val="2"/>
      </rPr>
      <t>&amp;</t>
    </r>
    <r>
      <rPr>
        <sz val="11"/>
        <color rgb="FF000050"/>
        <rFont val="Calibri"/>
        <family val="2"/>
      </rPr>
      <t xml:space="preserve"> OFF</t>
    </r>
  </si>
  <si>
    <r>
      <t xml:space="preserve">█ Domestic grain may be mixed with imported grain </t>
    </r>
    <r>
      <rPr>
        <u/>
        <sz val="11"/>
        <color rgb="FF000050"/>
        <rFont val="Calibri"/>
        <family val="2"/>
      </rPr>
      <t>after</t>
    </r>
    <r>
      <rPr>
        <sz val="11"/>
        <color rgb="FF000050"/>
        <rFont val="Calibri"/>
        <family val="2"/>
      </rPr>
      <t xml:space="preserve"> it has been released from biosecurity control without being included in this file, but:</t>
    </r>
  </si>
  <si>
    <t>░ the addition must be done in a manner that does not confound the measurement of weight of grain subject to biosecurity control</t>
  </si>
  <si>
    <t>Date of movement</t>
  </si>
  <si>
    <t>F. Load into BY_PRODUCT AA3.1</t>
  </si>
  <si>
    <t>F</t>
  </si>
  <si>
    <t>G</t>
  </si>
  <si>
    <t>Load in to AA3.1 processing By-Product</t>
  </si>
  <si>
    <t>CHECKPOINT»
{Note 2}</t>
  </si>
  <si>
    <t>█ Each checkpoint has an associated section within this file. If there are &gt;1 shipments for an Import Permit, extra Worksheets can be added.</t>
  </si>
  <si>
    <t>{Note 3}
 [Y/N]</t>
  </si>
  <si>
    <t>'Other' difference
{Note 4}</t>
  </si>
  <si>
    <t>Note 2: 'Nul' inputs may be acceptable at some checkpoints in accordance with Import Permit / AA conditions - not all checkpoints will be equipped to weigh grain</t>
  </si>
  <si>
    <t>Grain into Process 
(&amp; released from biosecurity control) [tonnes]
{Note 5}</t>
  </si>
  <si>
    <t>Waste 
[tonnes]
{Note 1}</t>
  </si>
  <si>
    <t>Grain 
[tonnes]</t>
  </si>
  <si>
    <t>E. Processed @ AA3.1</t>
  </si>
  <si>
    <t>G. Processed @ BY_PRODUCT AA3.1</t>
  </si>
  <si>
    <t>A » C</t>
  </si>
  <si>
    <t>B » D</t>
  </si>
  <si>
    <t>C » E</t>
  </si>
  <si>
    <t>A » D</t>
  </si>
  <si>
    <t>B » E</t>
  </si>
  <si>
    <t>A » E</t>
  </si>
  <si>
    <t>A » B</t>
  </si>
  <si>
    <t>B » C</t>
  </si>
  <si>
    <t>C » D</t>
  </si>
  <si>
    <t>D » E</t>
  </si>
  <si>
    <t>E » F</t>
  </si>
  <si>
    <t>F » G</t>
  </si>
  <si>
    <t>E » G</t>
  </si>
  <si>
    <r>
      <t xml:space="preserve">For each day in which such movement takes place, the BIP will </t>
    </r>
    <r>
      <rPr>
        <b/>
        <sz val="11"/>
        <color rgb="FF000050"/>
        <rFont val="Calibri"/>
        <family val="2"/>
      </rPr>
      <t>update</t>
    </r>
    <r>
      <rPr>
        <sz val="11"/>
        <color rgb="FF000050"/>
        <rFont val="Calibri"/>
        <family val="2"/>
      </rPr>
      <t xml:space="preserve"> it.</t>
    </r>
  </si>
  <si>
    <t>░ If conveyances are used (containers or bins, on trucks or rail), the grain will be weighed out of one checkpoint, and then weighed in to the next checkpoint</t>
  </si>
  <si>
    <t>░ If bulk handling is used, there will be an in-line scale between checkpoints</t>
  </si>
  <si>
    <t>Processed @ AA3.1</t>
  </si>
  <si>
    <t>Processed @ AA3.1 processing By-Product</t>
  </si>
  <si>
    <t>░ all data for grain subject to an Import Permit is collected in one place, so that a running comparison of weights is available to all involved</t>
  </si>
  <si>
    <t>░ previous data cannot be lost</t>
  </si>
  <si>
    <t>░ a reconciliation can be made at any time to decide whether the data is acceptable (i.e. biosecurity requirements been complied with)</t>
  </si>
  <si>
    <t xml:space="preserve">Note 5: </t>
  </si>
  <si>
    <t xml:space="preserve">Note 6: </t>
  </si>
  <si>
    <t>Re-processed 
By-Product 
(released from biosecurity control) [tonnes]</t>
  </si>
  <si>
    <t>Final products + By-products + Waste</t>
  </si>
  <si>
    <t>By-Product 
(not released from biosecurity control) [tonnes]
{Note 6}</t>
  </si>
  <si>
    <t>By-Product 
[tonnes]</t>
  </si>
  <si>
    <r>
      <rPr>
        <sz val="11"/>
        <color rgb="FF000050"/>
        <rFont val="Calibri"/>
        <family val="2"/>
      </rPr>
      <t>Note 4:</t>
    </r>
    <r>
      <rPr>
        <sz val="10.5"/>
        <color rgb="FF000050"/>
        <rFont val="Calibri"/>
        <family val="2"/>
      </rPr>
      <t xml:space="preserve"> After accounting for (i) weight of grain going thru to the next checkpoint, and (ii) Biosecurity Waste, </t>
    </r>
    <r>
      <rPr>
        <sz val="11"/>
        <color rgb="FF000050"/>
        <rFont val="Calibri"/>
        <family val="2"/>
      </rPr>
      <t>the remaining weight differences between checkpoints are calculated</t>
    </r>
  </si>
  <si>
    <t>See Note 6</t>
  </si>
  <si>
    <r>
      <t xml:space="preserve">Note 1: Biosecurity Waste must be measured as Weight (tonnes), NOT as Volume (m³) - only the spilled grain, and stalks, sticks, stones etc </t>
    </r>
    <r>
      <rPr>
        <u/>
        <sz val="11"/>
        <color rgb="FF000050"/>
        <rFont val="Calibri"/>
        <family val="2"/>
      </rPr>
      <t>from the grain shipment</t>
    </r>
  </si>
  <si>
    <r>
      <t xml:space="preserve">░ 'E. By-product' &amp; F. &amp; G. columns are recorded </t>
    </r>
    <r>
      <rPr>
        <u/>
        <sz val="11"/>
        <color rgb="FF000050"/>
        <rFont val="Calibri"/>
        <family val="2"/>
      </rPr>
      <t>only</t>
    </r>
    <r>
      <rPr>
        <sz val="11"/>
        <color rgb="FF000050"/>
        <rFont val="Calibri"/>
        <family val="2"/>
      </rPr>
      <t xml:space="preserve"> if By-product is to be out-loaded to another AA3.1 for further processing before release from biosecurity control</t>
    </r>
  </si>
  <si>
    <r>
      <t xml:space="preserve">File will be emailed to </t>
    </r>
    <r>
      <rPr>
        <i/>
        <u/>
        <sz val="11"/>
        <color rgb="FF000050"/>
        <rFont val="Calibri"/>
        <family val="2"/>
      </rPr>
      <t>bulkgrain@agriculture.gov.au</t>
    </r>
    <r>
      <rPr>
        <sz val="11"/>
        <color rgb="FF000050"/>
        <rFont val="Calibri"/>
        <family val="2"/>
      </rPr>
      <t xml:space="preserve"> at COB for verification</t>
    </r>
  </si>
  <si>
    <t>(ii) spilled grain, and stalks, sticks and stones etc, that becomes Biosecurity Waste.</t>
  </si>
  <si>
    <t>░ 'E. Grain into Process' requires a means of directly measuring grain flowing into specified temperature / mechanical process e.g. an inline scale</t>
  </si>
  <si>
    <r>
      <t xml:space="preserve">The updated version must be given a unique name as follows: for Import Permit A1, and updated on 1st April 2019:        </t>
    </r>
    <r>
      <rPr>
        <sz val="11"/>
        <color rgb="FF000050"/>
        <rFont val="Courier New"/>
        <family val="3"/>
      </rPr>
      <t>BGWR.A1.20190401.xls</t>
    </r>
  </si>
  <si>
    <t>░ This will become subject to biosecurity control at that point, and must be accounted for according to the Import Permit / AAs</t>
  </si>
  <si>
    <t>(b) extra conditions in Import Permits &amp; AAs</t>
  </si>
  <si>
    <t>(c) suspension or cancellation of Import Permit and/or AAs</t>
  </si>
  <si>
    <r>
      <t xml:space="preserve"> at the bottom right corner </t>
    </r>
    <r>
      <rPr>
        <sz val="11"/>
        <color rgb="FF000050"/>
        <rFont val="Wingdings"/>
        <charset val="2"/>
      </rPr>
      <t>æ</t>
    </r>
    <r>
      <rPr>
        <sz val="11"/>
        <color rgb="FF000050"/>
        <rFont val="Calibri"/>
        <family val="2"/>
      </rPr>
      <t xml:space="preserve"> to adjust zoom.</t>
    </r>
  </si>
  <si>
    <t>NB If not all columns A » Q on the Data tab [next] are visible, use the slider</t>
  </si>
  <si>
    <t>Note3: At certain checkpoints, domestic grain will be introduced when the last of the imported grain has passed thru, to 'flush' remnants of imported grain</t>
  </si>
  <si>
    <t>░ Its weight must be included in this file at the relevant date and checkpoint that it was introduced [&amp; flagged as 'flushing grain']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</si>
</sst>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1"/>
      <color rgb="FF000000"/>
      <name val="Calibri"/>
      <family val="2"/>
    </font>
    <font>
      <sz val="11"/>
      <color rgb="FF000000"/>
      <name val="Courier New"/>
      <family val="3"/>
    </font>
    <font>
      <sz val="4"/>
      <color rgb="FF000000"/>
      <name val="Courier New"/>
      <family val="3"/>
    </font>
    <font>
      <sz val="11"/>
      <color rgb="FF000050"/>
      <name val="Calibri"/>
      <family val="2"/>
    </font>
    <font>
      <b/>
      <sz val="11"/>
      <color rgb="FF000050"/>
      <name val="Calibri"/>
      <family val="2"/>
    </font>
    <font>
      <u/>
      <sz val="11"/>
      <color rgb="FF000050"/>
      <name val="Calibri"/>
      <family val="2"/>
    </font>
    <font>
      <i/>
      <u/>
      <sz val="11"/>
      <color rgb="FF000050"/>
      <name val="Calibri"/>
      <family val="2"/>
    </font>
    <font>
      <b/>
      <sz val="11"/>
      <color rgb="FF000050"/>
      <name val="Courier New"/>
      <family val="3"/>
    </font>
    <font>
      <sz val="11"/>
      <color rgb="FF000050"/>
      <name val="Courier New"/>
      <family val="3"/>
    </font>
    <font>
      <sz val="10"/>
      <color rgb="FF000000"/>
      <name val="Calibri"/>
      <family val="2"/>
    </font>
    <font>
      <sz val="11"/>
      <color theme="0" tint="-0.499984740745262"/>
      <name val="Calibri"/>
      <family val="2"/>
    </font>
    <font>
      <b/>
      <sz val="10"/>
      <color rgb="FF000000"/>
      <name val="Courier New"/>
      <family val="3"/>
    </font>
    <font>
      <sz val="10.5"/>
      <color rgb="FF000050"/>
      <name val="Calibri"/>
      <family val="2"/>
    </font>
    <font>
      <sz val="11"/>
      <color rgb="FF000050"/>
      <name val="Wingdings"/>
      <charset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BF1DE"/>
        <bgColor rgb="FFEBF1DE"/>
      </patternFill>
    </fill>
    <fill>
      <patternFill patternType="solid">
        <fgColor rgb="FFC6D7A1"/>
        <bgColor rgb="FFC6D7A1"/>
      </patternFill>
    </fill>
    <fill>
      <patternFill patternType="solid">
        <fgColor rgb="FFDAEEF3"/>
        <bgColor rgb="FFDAEEF3"/>
      </patternFill>
    </fill>
    <fill>
      <patternFill patternType="solid">
        <fgColor rgb="FFA7D8E3"/>
        <bgColor rgb="FFA7D8E3"/>
      </patternFill>
    </fill>
    <fill>
      <patternFill patternType="solid">
        <fgColor rgb="FFFDE9D9"/>
        <bgColor rgb="FFFDE9D9"/>
      </patternFill>
    </fill>
    <fill>
      <patternFill patternType="solid">
        <fgColor rgb="FFFACBA4"/>
        <bgColor rgb="FFFACBA4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FFBF00"/>
        <bgColor rgb="FFFFBF00"/>
      </patternFill>
    </fill>
    <fill>
      <patternFill patternType="solid">
        <fgColor rgb="FFFFA3A3"/>
        <bgColor rgb="FFFF0000"/>
      </patternFill>
    </fill>
    <fill>
      <patternFill patternType="solid">
        <fgColor rgb="FFE4A353"/>
        <bgColor rgb="FFDDD9C4"/>
      </patternFill>
    </fill>
    <fill>
      <patternFill patternType="solid">
        <fgColor rgb="FFE1A3A3"/>
        <bgColor indexed="64"/>
      </patternFill>
    </fill>
    <fill>
      <patternFill patternType="solid">
        <fgColor rgb="FFE4A353"/>
        <bgColor rgb="FFD9D9D9"/>
      </patternFill>
    </fill>
    <fill>
      <patternFill patternType="solid">
        <fgColor rgb="FFD18A21"/>
        <bgColor rgb="FFBFBFBF"/>
      </patternFill>
    </fill>
    <fill>
      <patternFill patternType="solid">
        <fgColor rgb="FFDFDA00"/>
        <bgColor rgb="FFFFFF00"/>
      </patternFill>
    </fill>
  </fills>
  <borders count="6">
    <border>
      <start/>
      <end/>
      <top/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/>
      <bottom/>
      <diagonal/>
    </border>
    <border>
      <start style="thin">
        <color auto="1"/>
      </start>
      <end style="thin">
        <color auto="1"/>
      </end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4" borderId="0" xfId="0" applyFont="1" applyFill="1"/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3" fillId="8" borderId="0" xfId="0" applyFont="1" applyFill="1"/>
    <xf numFmtId="0" fontId="0" fillId="0" borderId="0" xfId="0" applyProtection="1">
      <protection locked="0"/>
    </xf>
    <xf numFmtId="0" fontId="0" fillId="0" borderId="0" xfId="0" applyProtection="1"/>
    <xf numFmtId="14" fontId="0" fillId="9" borderId="0" xfId="0" applyNumberFormat="1" applyFill="1" applyProtection="1"/>
    <xf numFmtId="14" fontId="0" fillId="9" borderId="0" xfId="0" applyNumberFormat="1" applyFill="1" applyAlignment="1" applyProtection="1">
      <alignment horizontal="center"/>
    </xf>
    <xf numFmtId="14" fontId="0" fillId="9" borderId="0" xfId="0" applyNumberFormat="1" applyFill="1" applyAlignment="1" applyProtection="1">
      <alignment horizontal="right"/>
    </xf>
    <xf numFmtId="14" fontId="0" fillId="10" borderId="0" xfId="0" applyNumberFormat="1" applyFill="1" applyAlignment="1" applyProtection="1">
      <alignment horizontal="center"/>
    </xf>
    <xf numFmtId="164" fontId="0" fillId="9" borderId="0" xfId="0" applyNumberFormat="1" applyFill="1" applyProtection="1"/>
    <xf numFmtId="164" fontId="0" fillId="10" borderId="0" xfId="0" applyNumberFormat="1" applyFill="1" applyProtection="1"/>
    <xf numFmtId="164" fontId="1" fillId="0" borderId="0" xfId="0" applyNumberFormat="1" applyFont="1" applyProtection="1"/>
    <xf numFmtId="164" fontId="1" fillId="11" borderId="0" xfId="0" applyNumberFormat="1" applyFont="1" applyFill="1" applyAlignment="1" applyProtection="1">
      <alignment horizontal="center"/>
    </xf>
    <xf numFmtId="0" fontId="0" fillId="9" borderId="0" xfId="0" applyFill="1" applyAlignment="1" applyProtection="1">
      <alignment horizontal="center" wrapText="1"/>
    </xf>
    <xf numFmtId="0" fontId="0" fillId="10" borderId="0" xfId="0" applyFill="1" applyAlignment="1" applyProtection="1">
      <alignment horizontal="center" wrapText="1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9" fillId="13" borderId="3" xfId="0" applyFont="1" applyFill="1" applyBorder="1" applyAlignment="1" applyProtection="1">
      <alignment horizontal="center" wrapText="1"/>
    </xf>
    <xf numFmtId="0" fontId="9" fillId="14" borderId="0" xfId="0" applyFont="1" applyFill="1" applyAlignment="1" applyProtection="1">
      <alignment wrapText="1"/>
    </xf>
    <xf numFmtId="0" fontId="9" fillId="13" borderId="4" xfId="0" applyFont="1" applyFill="1" applyBorder="1" applyAlignment="1" applyProtection="1">
      <alignment horizontal="center" wrapText="1"/>
    </xf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0" fillId="15" borderId="0" xfId="0" applyFill="1" applyAlignment="1" applyProtection="1">
      <alignment horizontal="center" wrapText="1"/>
    </xf>
    <xf numFmtId="164" fontId="0" fillId="15" borderId="0" xfId="0" applyNumberFormat="1" applyFill="1" applyProtection="1"/>
    <xf numFmtId="0" fontId="3" fillId="7" borderId="0" xfId="0" quotePrefix="1" applyFont="1" applyFill="1"/>
    <xf numFmtId="164" fontId="2" fillId="0" borderId="0" xfId="0" applyNumberFormat="1" applyFont="1" applyAlignment="1" applyProtection="1">
      <alignment horizontal="right" vertical="center" textRotation="1"/>
    </xf>
    <xf numFmtId="0" fontId="0" fillId="16" borderId="0" xfId="0" applyFill="1" applyAlignment="1" applyProtection="1">
      <alignment horizontal="center" wrapText="1"/>
    </xf>
    <xf numFmtId="164" fontId="0" fillId="16" borderId="0" xfId="0" applyNumberFormat="1" applyFill="1" applyProtection="1"/>
    <xf numFmtId="0" fontId="3" fillId="17" borderId="0" xfId="0" applyFont="1" applyFill="1"/>
    <xf numFmtId="0" fontId="12" fillId="7" borderId="0" xfId="0" applyFont="1" applyFill="1"/>
    <xf numFmtId="0" fontId="11" fillId="11" borderId="0" xfId="0" quotePrefix="1" applyFont="1" applyFill="1" applyAlignment="1" applyProtection="1">
      <alignment horizontal="center" vertical="center" wrapText="1"/>
    </xf>
    <xf numFmtId="0" fontId="0" fillId="12" borderId="1" xfId="0" applyFill="1" applyBorder="1" applyAlignment="1" applyProtection="1">
      <alignment horizontal="center"/>
    </xf>
    <xf numFmtId="0" fontId="0" fillId="12" borderId="2" xfId="0" applyFill="1" applyBorder="1" applyAlignment="1" applyProtection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DFDA00"/>
      <color rgb="FFD18A21"/>
      <color rgb="FFDD952B"/>
      <color rgb="FFDD9327"/>
      <color rgb="FFE9B371"/>
      <color rgb="FFC3811F"/>
      <color rgb="FFFFBF00"/>
      <color rgb="FFE4A353"/>
      <color rgb="FFD88622"/>
      <color rgb="FFD890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theme" Target="theme/theme1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Relationship Id="rId9" Type="http://purl.oclc.org/ooxml/officeDocument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7</xdr:col>
      <xdr:colOff>242853</xdr:colOff>
      <xdr:row>6</xdr:row>
      <xdr:rowOff>171450</xdr:rowOff>
    </xdr:from>
    <xdr:to>
      <xdr:col>10</xdr:col>
      <xdr:colOff>42186</xdr:colOff>
      <xdr:row>8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4577" y="1299122"/>
          <a:ext cx="1638643" cy="2103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zoomScale="85" zoomScaleNormal="85" workbookViewId="0"/>
  </sheetViews>
  <sheetFormatPr defaultRowHeight="15" x14ac:dyDescent="0.25"/>
  <cols>
    <col min="1" max="15" width="9.140625" customWidth="1"/>
    <col min="16" max="16" width="10.140625" bestFit="1" customWidth="1"/>
    <col min="17" max="17" width="9.140625" customWidth="1"/>
  </cols>
  <sheetData>
    <row r="1" spans="1:18" ht="15.75" x14ac:dyDescent="0.3">
      <c r="A1" s="8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5">
      <c r="A2" s="8" t="s">
        <v>62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5">
      <c r="A3" s="8"/>
      <c r="B3" s="8" t="s">
        <v>83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x14ac:dyDescent="0.25">
      <c r="A4" s="8"/>
      <c r="B4" s="8" t="s">
        <v>80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x14ac:dyDescent="0.25">
      <c r="A5" s="8" t="s">
        <v>9</v>
      </c>
      <c r="B5" s="8"/>
      <c r="C5" s="8"/>
      <c r="D5" s="9" t="s">
        <v>67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spans="1:18" x14ac:dyDescent="0.25">
      <c r="A6" s="8"/>
      <c r="B6" s="8"/>
      <c r="C6" s="8"/>
      <c r="D6" s="9" t="s">
        <v>68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x14ac:dyDescent="0.25">
      <c r="A7" s="8"/>
      <c r="B7" s="8"/>
      <c r="C7" s="8"/>
      <c r="D7" s="9" t="s">
        <v>69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x14ac:dyDescent="0.25">
      <c r="A8" s="8" t="s">
        <v>88</v>
      </c>
      <c r="B8" s="8"/>
      <c r="C8" s="8"/>
      <c r="D8" s="8"/>
      <c r="E8" s="8"/>
      <c r="F8" s="8"/>
      <c r="G8" s="8"/>
      <c r="H8" s="8"/>
      <c r="I8" s="8"/>
      <c r="K8" s="8" t="s">
        <v>87</v>
      </c>
      <c r="L8" s="8"/>
      <c r="M8" s="8"/>
      <c r="N8" s="8"/>
      <c r="O8" s="8"/>
      <c r="P8" s="8"/>
      <c r="Q8" s="8"/>
      <c r="R8" s="8"/>
    </row>
    <row r="9" spans="1:18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x14ac:dyDescent="0.25">
      <c r="A10" s="1" t="s">
        <v>0</v>
      </c>
      <c r="B10" s="1"/>
      <c r="C10" s="1" t="s">
        <v>22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/>
      <c r="C11" s="1"/>
      <c r="D11" s="1" t="s">
        <v>21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1"/>
      <c r="C12" s="1"/>
      <c r="D12" s="1" t="s">
        <v>81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 t="s">
        <v>25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37" t="s">
        <v>26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3" t="s">
        <v>14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5" customHeight="1" x14ac:dyDescent="0.25">
      <c r="A17" s="4" t="s">
        <v>1</v>
      </c>
      <c r="B17" s="3" t="s">
        <v>20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 t="s">
        <v>30</v>
      </c>
      <c r="N17" s="5"/>
      <c r="O17" s="5"/>
      <c r="P17" s="5"/>
      <c r="Q17" s="3"/>
      <c r="R17" s="3"/>
    </row>
    <row r="18" spans="1:18" x14ac:dyDescent="0.25">
      <c r="A18" s="4" t="s">
        <v>2</v>
      </c>
      <c r="B18" s="3" t="s">
        <v>4</v>
      </c>
      <c r="C18" s="3"/>
      <c r="D18" s="3"/>
      <c r="E18" s="3"/>
      <c r="F18" s="3"/>
      <c r="G18" s="3"/>
      <c r="H18" s="5" t="s">
        <v>31</v>
      </c>
      <c r="I18" s="5"/>
      <c r="J18" s="5"/>
      <c r="K18" s="5"/>
      <c r="L18" s="3"/>
      <c r="M18" s="5" t="s">
        <v>23</v>
      </c>
      <c r="N18" s="5"/>
      <c r="O18" s="5"/>
      <c r="P18" s="5"/>
      <c r="Q18" s="4"/>
      <c r="R18" s="4"/>
    </row>
    <row r="19" spans="1:18" ht="15" customHeight="1" x14ac:dyDescent="0.25">
      <c r="A19" s="4" t="s">
        <v>3</v>
      </c>
      <c r="B19" s="3" t="s">
        <v>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 t="s">
        <v>30</v>
      </c>
      <c r="N19" s="5"/>
      <c r="O19" s="5"/>
      <c r="P19" s="5"/>
      <c r="Q19" s="3"/>
      <c r="R19" s="3"/>
    </row>
    <row r="20" spans="1:18" x14ac:dyDescent="0.25">
      <c r="A20" s="4" t="s">
        <v>5</v>
      </c>
      <c r="B20" s="3" t="s">
        <v>8</v>
      </c>
      <c r="C20" s="3"/>
      <c r="D20" s="3"/>
      <c r="E20" s="3"/>
      <c r="F20" s="3"/>
      <c r="G20" s="3"/>
      <c r="H20" s="5" t="s">
        <v>31</v>
      </c>
      <c r="I20" s="5"/>
      <c r="J20" s="5"/>
      <c r="K20" s="5"/>
      <c r="L20" s="3"/>
      <c r="M20" s="5" t="s">
        <v>23</v>
      </c>
      <c r="N20" s="5"/>
      <c r="O20" s="5"/>
      <c r="P20" s="5"/>
      <c r="Q20" s="3"/>
      <c r="R20" s="3"/>
    </row>
    <row r="21" spans="1:18" x14ac:dyDescent="0.25">
      <c r="A21" s="4" t="s">
        <v>7</v>
      </c>
      <c r="B21" s="3" t="s">
        <v>65</v>
      </c>
      <c r="C21" s="3"/>
      <c r="D21" s="3"/>
      <c r="E21" s="3"/>
      <c r="F21" s="3"/>
      <c r="G21" s="3"/>
      <c r="H21" s="30"/>
      <c r="I21" s="30"/>
      <c r="J21" s="30"/>
      <c r="K21" s="30"/>
      <c r="L21" s="3"/>
      <c r="M21" s="5" t="s">
        <v>73</v>
      </c>
      <c r="N21" s="5"/>
      <c r="O21" s="5"/>
      <c r="P21" s="5"/>
      <c r="Q21" s="3"/>
      <c r="R21" s="3"/>
    </row>
    <row r="22" spans="1:18" x14ac:dyDescent="0.25">
      <c r="A22" s="29" t="s">
        <v>36</v>
      </c>
      <c r="B22" s="30" t="s">
        <v>38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5" t="s">
        <v>77</v>
      </c>
      <c r="N22" s="5"/>
      <c r="O22" s="5"/>
      <c r="P22" s="5"/>
      <c r="Q22" s="30"/>
      <c r="R22" s="30"/>
    </row>
    <row r="23" spans="1:18" x14ac:dyDescent="0.25">
      <c r="A23" s="29" t="s">
        <v>37</v>
      </c>
      <c r="B23" s="30" t="s">
        <v>66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5" t="s">
        <v>77</v>
      </c>
      <c r="N23" s="5"/>
      <c r="O23" s="5"/>
      <c r="P23" s="5"/>
      <c r="Q23" s="30"/>
      <c r="R23" s="30"/>
    </row>
    <row r="24" spans="1:18" x14ac:dyDescent="0.25">
      <c r="A24" s="6" t="s">
        <v>40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6" t="s">
        <v>16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6"/>
      <c r="B26" s="3" t="s">
        <v>63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6"/>
      <c r="B27" s="3" t="s">
        <v>64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6" t="s">
        <v>32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6"/>
      <c r="B29" s="3" t="s">
        <v>33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7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10" t="s">
        <v>78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5">
      <c r="A32" s="10" t="s">
        <v>43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5">
      <c r="A33" s="10" t="s">
        <v>89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5">
      <c r="A34" s="10"/>
      <c r="B34" s="10" t="s">
        <v>84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5">
      <c r="A35" s="10"/>
      <c r="B35" s="11" t="s">
        <v>90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0"/>
      <c r="R35" s="10"/>
    </row>
    <row r="36" spans="1:18" x14ac:dyDescent="0.25">
      <c r="A36" s="38" t="s">
        <v>76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5">
      <c r="A37" s="10"/>
      <c r="B37" s="10" t="s">
        <v>15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5">
      <c r="A38" s="10"/>
      <c r="B38" s="10"/>
      <c r="C38" s="10" t="s">
        <v>17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10"/>
      <c r="B39" s="10"/>
      <c r="C39" s="10" t="s">
        <v>85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5">
      <c r="A40" s="10"/>
      <c r="B40" s="10"/>
      <c r="C40" s="10" t="s">
        <v>86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5">
      <c r="A41" s="10"/>
      <c r="B41" s="10"/>
      <c r="C41" s="10" t="s">
        <v>18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5">
      <c r="A42" s="10"/>
      <c r="B42" s="10"/>
      <c r="C42" s="10" t="s">
        <v>19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5">
      <c r="A43" s="10" t="s">
        <v>70</v>
      </c>
      <c r="B43" s="33" t="s">
        <v>82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5">
      <c r="A44" s="10" t="s">
        <v>71</v>
      </c>
      <c r="B44" s="11" t="s">
        <v>79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</row>
  </sheetData>
  <sheetProtection algorithmName="SHA-512" hashValue="IE8fJXNYs8LlC+ehbpSGCThZ6viVE/xvRwCs5ySmiNsC98LSRql9OLmrrvZyjcGr0WPTDRvo1NgxXPj43gV5CQ==" saltValue="oWMYjgryiBi5yobbNqPalQ==" spinCount="100000" sheet="1" objects="1" scenarios="1"/>
  <printOptions verticalCentered="1"/>
  <pageMargins left="0.31496062992125984" right="0.31496062992125984" top="0.35433070866141736" bottom="0.35433070866141736" header="0.31496062992125984" footer="0.31496062992125984"/>
  <pageSetup paperSize="9" scale="83" orientation="landscape" verticalDpi="0" r:id="rId1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Q155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97" sqref="B97"/>
    </sheetView>
  </sheetViews>
  <sheetFormatPr defaultColWidth="9.140625" defaultRowHeight="15" x14ac:dyDescent="0.25"/>
  <cols>
    <col min="1" max="1" width="12.85546875" style="13" customWidth="1"/>
    <col min="2" max="2" width="9" style="13" customWidth="1"/>
    <col min="3" max="17" width="19.140625" style="13" customWidth="1"/>
    <col min="18" max="16384" width="9.140625" style="13"/>
  </cols>
  <sheetData>
    <row r="1" spans="1:17" ht="30" customHeight="1" x14ac:dyDescent="0.25">
      <c r="A1" s="27" t="s">
        <v>39</v>
      </c>
      <c r="B1" s="26" t="s">
        <v>11</v>
      </c>
      <c r="C1" s="41" t="s">
        <v>10</v>
      </c>
      <c r="D1" s="40"/>
      <c r="E1" s="40" t="s">
        <v>27</v>
      </c>
      <c r="F1" s="40"/>
      <c r="G1" s="40" t="s">
        <v>28</v>
      </c>
      <c r="H1" s="40"/>
      <c r="I1" s="40" t="s">
        <v>29</v>
      </c>
      <c r="J1" s="40"/>
      <c r="K1" s="40" t="s">
        <v>47</v>
      </c>
      <c r="L1" s="40"/>
      <c r="M1" s="40"/>
      <c r="N1" s="40" t="s">
        <v>35</v>
      </c>
      <c r="O1" s="40"/>
      <c r="P1" s="40" t="s">
        <v>48</v>
      </c>
      <c r="Q1" s="40"/>
    </row>
    <row r="2" spans="1:17" ht="75" x14ac:dyDescent="0.25">
      <c r="A2" s="22" t="s">
        <v>34</v>
      </c>
      <c r="B2" s="28" t="s">
        <v>41</v>
      </c>
      <c r="C2" s="23" t="s">
        <v>45</v>
      </c>
      <c r="D2" s="23" t="s">
        <v>46</v>
      </c>
      <c r="E2" s="22" t="s">
        <v>45</v>
      </c>
      <c r="F2" s="22" t="s">
        <v>46</v>
      </c>
      <c r="G2" s="23" t="s">
        <v>45</v>
      </c>
      <c r="H2" s="23" t="s">
        <v>46</v>
      </c>
      <c r="I2" s="22" t="s">
        <v>45</v>
      </c>
      <c r="J2" s="22" t="s">
        <v>46</v>
      </c>
      <c r="K2" s="23" t="s">
        <v>45</v>
      </c>
      <c r="L2" s="23" t="s">
        <v>44</v>
      </c>
      <c r="M2" s="31" t="s">
        <v>74</v>
      </c>
      <c r="N2" s="35" t="s">
        <v>45</v>
      </c>
      <c r="O2" s="35" t="s">
        <v>75</v>
      </c>
      <c r="P2" s="31" t="s">
        <v>45</v>
      </c>
      <c r="Q2" s="31" t="s">
        <v>72</v>
      </c>
    </row>
    <row r="3" spans="1:17" x14ac:dyDescent="0.25">
      <c r="A3" s="14" t="d">
        <v>2019-05-25</v>
      </c>
      <c r="B3" s="2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x14ac:dyDescent="0.25">
      <c r="A4" s="14" t="d">
        <f t="shared" ref="A4:A51" si="0">A3+1</f>
        <v>2019-05-26</v>
      </c>
      <c r="B4" s="2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x14ac:dyDescent="0.25">
      <c r="A5" s="14" t="d">
        <f t="shared" si="0"/>
        <v>2019-05-27</v>
      </c>
      <c r="B5" s="2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5">
      <c r="A6" s="14" t="d">
        <f t="shared" si="0"/>
        <v>2019-05-28</v>
      </c>
      <c r="B6" s="2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x14ac:dyDescent="0.25">
      <c r="A7" s="14" t="d">
        <f t="shared" si="0"/>
        <v>2019-05-29</v>
      </c>
      <c r="B7" s="2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25">
      <c r="A8" s="14" t="d">
        <f t="shared" si="0"/>
        <v>2019-05-30</v>
      </c>
      <c r="B8" s="24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x14ac:dyDescent="0.25">
      <c r="A9" s="14" t="d">
        <f t="shared" si="0"/>
        <v>2019-05-31</v>
      </c>
      <c r="B9" s="24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x14ac:dyDescent="0.25">
      <c r="A10" s="14" t="d">
        <f t="shared" si="0"/>
        <v>2019-06-01</v>
      </c>
      <c r="B10" s="24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x14ac:dyDescent="0.25">
      <c r="A11" s="14" t="d">
        <f t="shared" si="0"/>
        <v>2019-06-02</v>
      </c>
      <c r="B11" s="2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 x14ac:dyDescent="0.25">
      <c r="A12" s="14" t="d">
        <f t="shared" si="0"/>
        <v>2019-06-03</v>
      </c>
      <c r="B12" s="2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x14ac:dyDescent="0.25">
      <c r="A13" s="14" t="d">
        <f t="shared" si="0"/>
        <v>2019-06-04</v>
      </c>
      <c r="B13" s="2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A14" s="14" t="d">
        <f t="shared" si="0"/>
        <v>2019-06-05</v>
      </c>
      <c r="B14" s="2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x14ac:dyDescent="0.25">
      <c r="A15" s="14" t="d">
        <f t="shared" si="0"/>
        <v>2019-06-06</v>
      </c>
      <c r="B15" s="2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 x14ac:dyDescent="0.25">
      <c r="A16" s="14" t="d">
        <f t="shared" si="0"/>
        <v>2019-06-07</v>
      </c>
      <c r="B16" s="2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 x14ac:dyDescent="0.25">
      <c r="A17" s="14" t="d">
        <f t="shared" si="0"/>
        <v>2019-06-08</v>
      </c>
      <c r="B17" s="2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 x14ac:dyDescent="0.25">
      <c r="A18" s="14" t="d">
        <f t="shared" si="0"/>
        <v>2019-06-09</v>
      </c>
      <c r="B18" s="2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 x14ac:dyDescent="0.25">
      <c r="A19" s="14" t="d">
        <f t="shared" si="0"/>
        <v>2019-06-10</v>
      </c>
      <c r="B19" s="2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 x14ac:dyDescent="0.25">
      <c r="A20" s="14" t="d">
        <f t="shared" si="0"/>
        <v>2019-06-11</v>
      </c>
      <c r="B20" s="2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spans="1:17" x14ac:dyDescent="0.25">
      <c r="A21" s="14" t="d">
        <f t="shared" si="0"/>
        <v>2019-06-12</v>
      </c>
      <c r="B21" s="2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 x14ac:dyDescent="0.25">
      <c r="A22" s="14" t="d">
        <f t="shared" si="0"/>
        <v>2019-06-13</v>
      </c>
      <c r="B22" s="2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 x14ac:dyDescent="0.25">
      <c r="A23" s="14" t="d">
        <f t="shared" si="0"/>
        <v>2019-06-14</v>
      </c>
      <c r="B23" s="2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 x14ac:dyDescent="0.25">
      <c r="A24" s="14" t="d">
        <f t="shared" si="0"/>
        <v>2019-06-15</v>
      </c>
      <c r="B24" s="2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x14ac:dyDescent="0.25">
      <c r="A25" s="14" t="d">
        <f t="shared" si="0"/>
        <v>2019-06-16</v>
      </c>
      <c r="B25" s="2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 x14ac:dyDescent="0.25">
      <c r="A26" s="14" t="d">
        <f t="shared" si="0"/>
        <v>2019-06-17</v>
      </c>
      <c r="B26" s="24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 x14ac:dyDescent="0.25">
      <c r="A27" s="14" t="d">
        <f t="shared" si="0"/>
        <v>2019-06-18</v>
      </c>
      <c r="B27" s="24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spans="1:17" x14ac:dyDescent="0.25">
      <c r="A28" s="14" t="d">
        <f t="shared" si="0"/>
        <v>2019-06-19</v>
      </c>
      <c r="B28" s="24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 x14ac:dyDescent="0.25">
      <c r="A29" s="14" t="d">
        <f t="shared" si="0"/>
        <v>2019-06-20</v>
      </c>
      <c r="B29" s="2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1:17" x14ac:dyDescent="0.25">
      <c r="A30" s="14" t="d">
        <f t="shared" si="0"/>
        <v>2019-06-21</v>
      </c>
      <c r="B30" s="2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 x14ac:dyDescent="0.25">
      <c r="A31" s="14" t="d">
        <f t="shared" si="0"/>
        <v>2019-06-22</v>
      </c>
      <c r="B31" s="24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 x14ac:dyDescent="0.25">
      <c r="A32" s="14" t="d">
        <f t="shared" si="0"/>
        <v>2019-06-23</v>
      </c>
      <c r="B32" s="24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x14ac:dyDescent="0.25">
      <c r="A33" s="14" t="d">
        <f t="shared" si="0"/>
        <v>2019-06-24</v>
      </c>
      <c r="B33" s="2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x14ac:dyDescent="0.25">
      <c r="A34" s="14" t="d">
        <f t="shared" si="0"/>
        <v>2019-06-25</v>
      </c>
      <c r="B34" s="2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x14ac:dyDescent="0.25">
      <c r="A35" s="14" t="d">
        <f t="shared" si="0"/>
        <v>2019-06-26</v>
      </c>
      <c r="B35" s="2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x14ac:dyDescent="0.25">
      <c r="A36" s="14" t="d">
        <f t="shared" si="0"/>
        <v>2019-06-27</v>
      </c>
      <c r="B36" s="2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x14ac:dyDescent="0.25">
      <c r="A37" s="14" t="d">
        <f t="shared" si="0"/>
        <v>2019-06-28</v>
      </c>
      <c r="B37" s="2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x14ac:dyDescent="0.25">
      <c r="A38" s="14" t="d">
        <f t="shared" si="0"/>
        <v>2019-06-29</v>
      </c>
      <c r="B38" s="24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 x14ac:dyDescent="0.25">
      <c r="A39" s="14" t="d">
        <f t="shared" si="0"/>
        <v>2019-06-30</v>
      </c>
      <c r="B39" s="24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7" x14ac:dyDescent="0.25">
      <c r="A40" s="14" t="d">
        <f t="shared" si="0"/>
        <v>2019-07-01</v>
      </c>
      <c r="B40" s="24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 x14ac:dyDescent="0.25">
      <c r="A41" s="14" t="d">
        <f t="shared" si="0"/>
        <v>2019-07-02</v>
      </c>
      <c r="B41" s="2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 x14ac:dyDescent="0.25">
      <c r="A42" s="14" t="d">
        <f t="shared" si="0"/>
        <v>2019-07-03</v>
      </c>
      <c r="B42" s="2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x14ac:dyDescent="0.25">
      <c r="A43" s="14" t="d">
        <f t="shared" si="0"/>
        <v>2019-07-04</v>
      </c>
      <c r="B43" s="24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x14ac:dyDescent="0.25">
      <c r="A44" s="14" t="d">
        <f t="shared" si="0"/>
        <v>2019-07-05</v>
      </c>
      <c r="B44" s="2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7" x14ac:dyDescent="0.25">
      <c r="A45" s="14" t="d">
        <f t="shared" si="0"/>
        <v>2019-07-06</v>
      </c>
      <c r="B45" s="2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x14ac:dyDescent="0.25">
      <c r="A46" s="14" t="d">
        <f t="shared" si="0"/>
        <v>2019-07-07</v>
      </c>
      <c r="B46" s="2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A47" s="14" t="d">
        <f t="shared" si="0"/>
        <v>2019-07-08</v>
      </c>
      <c r="B47" s="2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A48" s="14" t="d">
        <f t="shared" si="0"/>
        <v>2019-07-09</v>
      </c>
      <c r="B48" s="2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x14ac:dyDescent="0.25">
      <c r="A49" s="14" t="d">
        <f t="shared" si="0"/>
        <v>2019-07-10</v>
      </c>
      <c r="B49" s="2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 x14ac:dyDescent="0.25">
      <c r="A50" s="14" t="d">
        <f t="shared" si="0"/>
        <v>2019-07-11</v>
      </c>
      <c r="B50" s="24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 x14ac:dyDescent="0.25">
      <c r="A51" s="14" t="d">
        <f t="shared" si="0"/>
        <v>2019-07-12</v>
      </c>
      <c r="B51" s="2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 x14ac:dyDescent="0.25">
      <c r="A52" s="14" t="d">
        <f>A51+1</f>
        <v>2019-07-13</v>
      </c>
      <c r="B52" s="2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 x14ac:dyDescent="0.25">
      <c r="A53" s="14" t="d">
        <f t="shared" ref="A53:A90" si="1">A52+1</f>
        <v>2019-07-14</v>
      </c>
      <c r="B53" s="2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 x14ac:dyDescent="0.25">
      <c r="A54" s="14" t="d">
        <f t="shared" si="1"/>
        <v>2019-07-15</v>
      </c>
      <c r="B54" s="2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 x14ac:dyDescent="0.25">
      <c r="A55" s="14" t="d">
        <f t="shared" si="1"/>
        <v>2019-07-16</v>
      </c>
      <c r="B55" s="24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 x14ac:dyDescent="0.25">
      <c r="A56" s="14" t="d">
        <f t="shared" si="1"/>
        <v>2019-07-17</v>
      </c>
      <c r="B56" s="24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 x14ac:dyDescent="0.25">
      <c r="A57" s="14" t="d">
        <f t="shared" si="1"/>
        <v>2019-07-18</v>
      </c>
      <c r="B57" s="24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 x14ac:dyDescent="0.25">
      <c r="A58" s="14" t="d">
        <f t="shared" si="1"/>
        <v>2019-07-19</v>
      </c>
      <c r="B58" s="24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spans="1:17" x14ac:dyDescent="0.25">
      <c r="A59" s="14" t="d">
        <f t="shared" si="1"/>
        <v>2019-07-20</v>
      </c>
      <c r="B59" s="24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x14ac:dyDescent="0.25">
      <c r="A60" s="14" t="d">
        <f t="shared" si="1"/>
        <v>2019-07-21</v>
      </c>
      <c r="B60" s="24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spans="1:17" x14ac:dyDescent="0.25">
      <c r="A61" s="14" t="d">
        <f t="shared" si="1"/>
        <v>2019-07-22</v>
      </c>
      <c r="B61" s="2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spans="1:17" x14ac:dyDescent="0.25">
      <c r="A62" s="14" t="d">
        <f t="shared" si="1"/>
        <v>2019-07-23</v>
      </c>
      <c r="B62" s="2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spans="1:17" x14ac:dyDescent="0.25">
      <c r="A63" s="14" t="d">
        <f t="shared" si="1"/>
        <v>2019-07-24</v>
      </c>
      <c r="B63" s="2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spans="1:17" x14ac:dyDescent="0.25">
      <c r="A64" s="14" t="d">
        <f t="shared" si="1"/>
        <v>2019-07-25</v>
      </c>
      <c r="B64" s="2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  <row r="65" spans="1:17" x14ac:dyDescent="0.25">
      <c r="A65" s="14" t="d">
        <f t="shared" si="1"/>
        <v>2019-07-26</v>
      </c>
      <c r="B65" s="2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</row>
    <row r="66" spans="1:17" x14ac:dyDescent="0.25">
      <c r="A66" s="14" t="d">
        <f t="shared" si="1"/>
        <v>2019-07-27</v>
      </c>
      <c r="B66" s="2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</row>
    <row r="67" spans="1:17" x14ac:dyDescent="0.25">
      <c r="A67" s="14" t="d">
        <f t="shared" si="1"/>
        <v>2019-07-28</v>
      </c>
      <c r="B67" s="2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</row>
    <row r="68" spans="1:17" x14ac:dyDescent="0.25">
      <c r="A68" s="14" t="d">
        <f t="shared" si="1"/>
        <v>2019-07-29</v>
      </c>
      <c r="B68" s="2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</row>
    <row r="69" spans="1:17" x14ac:dyDescent="0.25">
      <c r="A69" s="14" t="d">
        <f t="shared" si="1"/>
        <v>2019-07-30</v>
      </c>
      <c r="B69" s="2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x14ac:dyDescent="0.25">
      <c r="A70" s="14" t="d">
        <f t="shared" si="1"/>
        <v>2019-07-31</v>
      </c>
      <c r="B70" s="2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</row>
    <row r="71" spans="1:17" x14ac:dyDescent="0.25">
      <c r="A71" s="14" t="d">
        <f t="shared" si="1"/>
        <v>2019-08-01</v>
      </c>
      <c r="B71" s="24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</row>
    <row r="72" spans="1:17" x14ac:dyDescent="0.25">
      <c r="A72" s="14" t="d">
        <f t="shared" si="1"/>
        <v>2019-08-02</v>
      </c>
      <c r="B72" s="2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x14ac:dyDescent="0.25">
      <c r="A73" s="14" t="d">
        <f t="shared" si="1"/>
        <v>2019-08-03</v>
      </c>
      <c r="B73" s="2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</row>
    <row r="74" spans="1:17" x14ac:dyDescent="0.25">
      <c r="A74" s="14" t="d">
        <f t="shared" si="1"/>
        <v>2019-08-04</v>
      </c>
      <c r="B74" s="2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</row>
    <row r="75" spans="1:17" x14ac:dyDescent="0.25">
      <c r="A75" s="14" t="d">
        <f t="shared" si="1"/>
        <v>2019-08-05</v>
      </c>
      <c r="B75" s="2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x14ac:dyDescent="0.25">
      <c r="A76" s="14" t="d">
        <f t="shared" si="1"/>
        <v>2019-08-06</v>
      </c>
      <c r="B76" s="24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</row>
    <row r="77" spans="1:17" x14ac:dyDescent="0.25">
      <c r="A77" s="14" t="d">
        <f t="shared" si="1"/>
        <v>2019-08-07</v>
      </c>
      <c r="B77" s="24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</row>
    <row r="78" spans="1:17" x14ac:dyDescent="0.25">
      <c r="A78" s="14" t="d">
        <f t="shared" si="1"/>
        <v>2019-08-08</v>
      </c>
      <c r="B78" s="24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x14ac:dyDescent="0.25">
      <c r="A79" s="14" t="d">
        <f t="shared" si="1"/>
        <v>2019-08-09</v>
      </c>
      <c r="B79" s="24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</row>
    <row r="80" spans="1:17" x14ac:dyDescent="0.25">
      <c r="A80" s="14" t="d">
        <f t="shared" si="1"/>
        <v>2019-08-10</v>
      </c>
      <c r="B80" s="24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</row>
    <row r="81" spans="1:17" x14ac:dyDescent="0.25">
      <c r="A81" s="14" t="d">
        <f t="shared" si="1"/>
        <v>2019-08-11</v>
      </c>
      <c r="B81" s="24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x14ac:dyDescent="0.25">
      <c r="A82" s="14" t="d">
        <f t="shared" si="1"/>
        <v>2019-08-12</v>
      </c>
      <c r="B82" s="24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</row>
    <row r="83" spans="1:17" x14ac:dyDescent="0.25">
      <c r="A83" s="14" t="d">
        <f t="shared" si="1"/>
        <v>2019-08-13</v>
      </c>
      <c r="B83" s="24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</row>
    <row r="84" spans="1:17" x14ac:dyDescent="0.25">
      <c r="A84" s="14" t="d">
        <f t="shared" si="1"/>
        <v>2019-08-14</v>
      </c>
      <c r="B84" s="24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</row>
    <row r="85" spans="1:17" x14ac:dyDescent="0.25">
      <c r="A85" s="14" t="d">
        <f t="shared" si="1"/>
        <v>2019-08-15</v>
      </c>
      <c r="B85" s="24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</row>
    <row r="86" spans="1:17" x14ac:dyDescent="0.25">
      <c r="A86" s="14" t="d">
        <f t="shared" si="1"/>
        <v>2019-08-16</v>
      </c>
      <c r="B86" s="24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</row>
    <row r="87" spans="1:17" x14ac:dyDescent="0.25">
      <c r="A87" s="14" t="d">
        <f t="shared" si="1"/>
        <v>2019-08-17</v>
      </c>
      <c r="B87" s="24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</row>
    <row r="88" spans="1:17" x14ac:dyDescent="0.25">
      <c r="A88" s="14" t="d">
        <f t="shared" si="1"/>
        <v>2019-08-18</v>
      </c>
      <c r="B88" s="24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</row>
    <row r="89" spans="1:17" x14ac:dyDescent="0.25">
      <c r="A89" s="14" t="d">
        <f t="shared" si="1"/>
        <v>2019-08-19</v>
      </c>
      <c r="B89" s="24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</row>
    <row r="90" spans="1:17" x14ac:dyDescent="0.25">
      <c r="A90" s="14" t="d">
        <f t="shared" si="1"/>
        <v>2019-08-20</v>
      </c>
      <c r="B90" s="24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</row>
    <row r="91" spans="1:17" x14ac:dyDescent="0.25">
      <c r="A91" s="14" t="d">
        <f>A90+1</f>
        <v>2019-08-21</v>
      </c>
      <c r="B91" s="24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</row>
    <row r="92" spans="1:17" x14ac:dyDescent="0.25">
      <c r="A92" s="14" t="d">
        <f>A91+1</f>
        <v>2019-08-22</v>
      </c>
      <c r="B92" s="24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 x14ac:dyDescent="0.25">
      <c r="A93" s="14" t="d">
        <f>A92+1</f>
        <v>2019-08-23</v>
      </c>
      <c r="B93" s="24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</row>
    <row r="94" spans="1:17" x14ac:dyDescent="0.25">
      <c r="A94" s="14" t="d">
        <f>A93+1</f>
        <v>2019-08-24</v>
      </c>
      <c r="B94" s="24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</row>
    <row r="95" spans="1:17" x14ac:dyDescent="0.25">
      <c r="A95" s="14" t="d">
        <f>A94+1</f>
        <v>2019-08-25</v>
      </c>
      <c r="B95" s="24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</row>
    <row r="96" spans="1:17" x14ac:dyDescent="0.25">
      <c r="A96" s="14" t="d">
        <f>A95+1</f>
        <v>2019-08-26</v>
      </c>
      <c r="B96" s="24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</row>
    <row r="97" spans="1:17" x14ac:dyDescent="0.25">
      <c r="A97" s="14" t="d">
        <f t="shared" ref="A97:A145" si="2">A96+1</f>
        <v>2019-08-27</v>
      </c>
      <c r="B97" s="2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</row>
    <row r="98" spans="1:17" x14ac:dyDescent="0.25">
      <c r="A98" s="14" t="d">
        <f t="shared" si="2"/>
        <v>2019-08-28</v>
      </c>
      <c r="B98" s="24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</row>
    <row r="99" spans="1:17" x14ac:dyDescent="0.25">
      <c r="A99" s="14" t="d">
        <f t="shared" si="2"/>
        <v>2019-08-29</v>
      </c>
      <c r="B99" s="2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</row>
    <row r="100" spans="1:17" x14ac:dyDescent="0.25">
      <c r="A100" s="14" t="d">
        <f t="shared" si="2"/>
        <v>2019-08-30</v>
      </c>
      <c r="B100" s="24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</row>
    <row r="101" spans="1:17" x14ac:dyDescent="0.25">
      <c r="A101" s="14" t="d">
        <f t="shared" si="2"/>
        <v>2019-08-31</v>
      </c>
      <c r="B101" s="24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</row>
    <row r="102" spans="1:17" x14ac:dyDescent="0.25">
      <c r="A102" s="14" t="d">
        <f t="shared" si="2"/>
        <v>2019-09-01</v>
      </c>
      <c r="B102" s="24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</row>
    <row r="103" spans="1:17" x14ac:dyDescent="0.25">
      <c r="A103" s="14" t="d">
        <f t="shared" si="2"/>
        <v>2019-09-02</v>
      </c>
      <c r="B103" s="24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</row>
    <row r="104" spans="1:17" x14ac:dyDescent="0.25">
      <c r="A104" s="14" t="d">
        <f t="shared" si="2"/>
        <v>2019-09-03</v>
      </c>
      <c r="B104" s="24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</row>
    <row r="105" spans="1:17" x14ac:dyDescent="0.25">
      <c r="A105" s="14" t="d">
        <f t="shared" si="2"/>
        <v>2019-09-04</v>
      </c>
      <c r="B105" s="24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</row>
    <row r="106" spans="1:17" x14ac:dyDescent="0.25">
      <c r="A106" s="14" t="d">
        <f t="shared" si="2"/>
        <v>2019-09-05</v>
      </c>
      <c r="B106" s="24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</row>
    <row r="107" spans="1:17" x14ac:dyDescent="0.25">
      <c r="A107" s="14" t="d">
        <f t="shared" si="2"/>
        <v>2019-09-06</v>
      </c>
      <c r="B107" s="24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</row>
    <row r="108" spans="1:17" x14ac:dyDescent="0.25">
      <c r="A108" s="14" t="d">
        <f t="shared" si="2"/>
        <v>2019-09-07</v>
      </c>
      <c r="B108" s="24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14" t="d">
        <f t="shared" si="2"/>
        <v>2019-09-08</v>
      </c>
      <c r="B109" s="24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</row>
    <row r="110" spans="1:17" x14ac:dyDescent="0.25">
      <c r="A110" s="14" t="d">
        <f t="shared" si="2"/>
        <v>2019-09-09</v>
      </c>
      <c r="B110" s="24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</row>
    <row r="111" spans="1:17" x14ac:dyDescent="0.25">
      <c r="A111" s="14" t="d">
        <f t="shared" si="2"/>
        <v>2019-09-10</v>
      </c>
      <c r="B111" s="24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</row>
    <row r="112" spans="1:17" x14ac:dyDescent="0.25">
      <c r="A112" s="14" t="d">
        <f t="shared" si="2"/>
        <v>2019-09-11</v>
      </c>
      <c r="B112" s="24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</row>
    <row r="113" spans="1:17" x14ac:dyDescent="0.25">
      <c r="A113" s="14" t="d">
        <f t="shared" si="2"/>
        <v>2019-09-12</v>
      </c>
      <c r="B113" s="24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</row>
    <row r="114" spans="1:17" x14ac:dyDescent="0.25">
      <c r="A114" s="14" t="d">
        <f t="shared" si="2"/>
        <v>2019-09-13</v>
      </c>
      <c r="B114" s="2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</row>
    <row r="115" spans="1:17" x14ac:dyDescent="0.25">
      <c r="A115" s="14" t="d">
        <f t="shared" si="2"/>
        <v>2019-09-14</v>
      </c>
      <c r="B115" s="24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</row>
    <row r="116" spans="1:17" x14ac:dyDescent="0.25">
      <c r="A116" s="14" t="d">
        <f t="shared" si="2"/>
        <v>2019-09-15</v>
      </c>
      <c r="B116" s="24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</row>
    <row r="117" spans="1:17" x14ac:dyDescent="0.25">
      <c r="A117" s="14" t="d">
        <f t="shared" si="2"/>
        <v>2019-09-16</v>
      </c>
      <c r="B117" s="24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x14ac:dyDescent="0.25">
      <c r="A118" s="14" t="d">
        <f t="shared" si="2"/>
        <v>2019-09-17</v>
      </c>
      <c r="B118" s="24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</row>
    <row r="119" spans="1:17" x14ac:dyDescent="0.25">
      <c r="A119" s="14" t="d">
        <f t="shared" si="2"/>
        <v>2019-09-18</v>
      </c>
      <c r="B119" s="24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</row>
    <row r="120" spans="1:17" x14ac:dyDescent="0.25">
      <c r="A120" s="14" t="d">
        <f t="shared" si="2"/>
        <v>2019-09-19</v>
      </c>
      <c r="B120" s="24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</row>
    <row r="121" spans="1:17" x14ac:dyDescent="0.25">
      <c r="A121" s="14" t="d">
        <f t="shared" si="2"/>
        <v>2019-09-20</v>
      </c>
      <c r="B121" s="24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</row>
    <row r="122" spans="1:17" x14ac:dyDescent="0.25">
      <c r="A122" s="14" t="d">
        <f t="shared" si="2"/>
        <v>2019-09-21</v>
      </c>
      <c r="B122" s="24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</row>
    <row r="123" spans="1:17" x14ac:dyDescent="0.25">
      <c r="A123" s="14" t="d">
        <f t="shared" si="2"/>
        <v>2019-09-22</v>
      </c>
      <c r="B123" s="24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</row>
    <row r="124" spans="1:17" x14ac:dyDescent="0.25">
      <c r="A124" s="14" t="d">
        <f t="shared" si="2"/>
        <v>2019-09-23</v>
      </c>
      <c r="B124" s="24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17" x14ac:dyDescent="0.25">
      <c r="A125" s="14" t="d">
        <f t="shared" si="2"/>
        <v>2019-09-24</v>
      </c>
      <c r="B125" s="24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</row>
    <row r="126" spans="1:17" x14ac:dyDescent="0.25">
      <c r="A126" s="14" t="d">
        <f t="shared" si="2"/>
        <v>2019-09-25</v>
      </c>
      <c r="B126" s="24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</row>
    <row r="127" spans="1:17" x14ac:dyDescent="0.25">
      <c r="A127" s="14" t="d">
        <f t="shared" si="2"/>
        <v>2019-09-26</v>
      </c>
      <c r="B127" s="24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</row>
    <row r="128" spans="1:17" x14ac:dyDescent="0.25">
      <c r="A128" s="14" t="d">
        <f t="shared" si="2"/>
        <v>2019-09-27</v>
      </c>
      <c r="B128" s="24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</row>
    <row r="129" spans="1:17" x14ac:dyDescent="0.25">
      <c r="A129" s="14" t="d">
        <f t="shared" si="2"/>
        <v>2019-09-28</v>
      </c>
      <c r="B129" s="24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1:17" x14ac:dyDescent="0.25">
      <c r="A130" s="14" t="d">
        <f t="shared" si="2"/>
        <v>2019-09-29</v>
      </c>
      <c r="B130" s="24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</row>
    <row r="131" spans="1:17" x14ac:dyDescent="0.25">
      <c r="A131" s="14" t="d">
        <f t="shared" si="2"/>
        <v>2019-09-30</v>
      </c>
      <c r="B131" s="24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</row>
    <row r="132" spans="1:17" x14ac:dyDescent="0.25">
      <c r="A132" s="14" t="d">
        <f t="shared" si="2"/>
        <v>2019-10-01</v>
      </c>
      <c r="B132" s="24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</row>
    <row r="133" spans="1:17" x14ac:dyDescent="0.25">
      <c r="A133" s="14" t="d">
        <f t="shared" si="2"/>
        <v>2019-10-02</v>
      </c>
      <c r="B133" s="24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</row>
    <row r="134" spans="1:17" x14ac:dyDescent="0.25">
      <c r="A134" s="14" t="d">
        <f t="shared" si="2"/>
        <v>2019-10-03</v>
      </c>
      <c r="B134" s="24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</row>
    <row r="135" spans="1:17" x14ac:dyDescent="0.25">
      <c r="A135" s="14" t="d">
        <f t="shared" si="2"/>
        <v>2019-10-04</v>
      </c>
      <c r="B135" s="24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</row>
    <row r="136" spans="1:17" x14ac:dyDescent="0.25">
      <c r="A136" s="14" t="d">
        <f t="shared" si="2"/>
        <v>2019-10-05</v>
      </c>
      <c r="B136" s="24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</row>
    <row r="137" spans="1:17" x14ac:dyDescent="0.25">
      <c r="A137" s="14" t="d">
        <f t="shared" si="2"/>
        <v>2019-10-06</v>
      </c>
      <c r="B137" s="24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</row>
    <row r="138" spans="1:17" x14ac:dyDescent="0.25">
      <c r="A138" s="14" t="d">
        <f t="shared" si="2"/>
        <v>2019-10-07</v>
      </c>
      <c r="B138" s="24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</row>
    <row r="139" spans="1:17" x14ac:dyDescent="0.25">
      <c r="A139" s="14" t="d">
        <f t="shared" si="2"/>
        <v>2019-10-08</v>
      </c>
      <c r="B139" s="24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</row>
    <row r="140" spans="1:17" x14ac:dyDescent="0.25">
      <c r="A140" s="14" t="d">
        <f t="shared" si="2"/>
        <v>2019-10-09</v>
      </c>
      <c r="B140" s="24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</row>
    <row r="141" spans="1:17" x14ac:dyDescent="0.25">
      <c r="A141" s="14" t="d">
        <f t="shared" si="2"/>
        <v>2019-10-10</v>
      </c>
      <c r="B141" s="24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</row>
    <row r="142" spans="1:17" x14ac:dyDescent="0.25">
      <c r="A142" s="14" t="d">
        <f t="shared" si="2"/>
        <v>2019-10-11</v>
      </c>
      <c r="B142" s="24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</row>
    <row r="143" spans="1:17" x14ac:dyDescent="0.25">
      <c r="A143" s="14" t="d">
        <f t="shared" si="2"/>
        <v>2019-10-12</v>
      </c>
      <c r="B143" s="24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</row>
    <row r="144" spans="1:17" x14ac:dyDescent="0.25">
      <c r="A144" s="14" t="d">
        <f t="shared" si="2"/>
        <v>2019-10-13</v>
      </c>
      <c r="B144" s="24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</row>
    <row r="145" spans="1:17" x14ac:dyDescent="0.25">
      <c r="A145" s="14" t="d">
        <f t="shared" si="2"/>
        <v>2019-10-14</v>
      </c>
      <c r="B145" s="25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</row>
    <row r="146" spans="1:17" ht="4.5" customHeight="1" x14ac:dyDescent="0.25">
      <c r="A146" s="15" t="s">
        <v>12</v>
      </c>
      <c r="C146" s="17" t="s">
        <v>12</v>
      </c>
      <c r="D146" s="17" t="s">
        <v>12</v>
      </c>
      <c r="E146" s="15" t="s">
        <v>12</v>
      </c>
      <c r="F146" s="15" t="s">
        <v>12</v>
      </c>
      <c r="G146" s="17" t="s">
        <v>12</v>
      </c>
      <c r="H146" s="17" t="s">
        <v>12</v>
      </c>
      <c r="I146" s="15" t="s">
        <v>12</v>
      </c>
      <c r="J146" s="15" t="s">
        <v>12</v>
      </c>
      <c r="K146" s="17" t="s">
        <v>12</v>
      </c>
      <c r="L146" s="17"/>
      <c r="M146" s="17" t="s">
        <v>12</v>
      </c>
      <c r="N146" s="17" t="s">
        <v>12</v>
      </c>
      <c r="O146" s="17" t="s">
        <v>12</v>
      </c>
      <c r="P146" s="17" t="s">
        <v>12</v>
      </c>
      <c r="Q146" s="17" t="s">
        <v>12</v>
      </c>
    </row>
    <row r="147" spans="1:17" x14ac:dyDescent="0.25">
      <c r="A147" s="16" t="s">
        <v>13</v>
      </c>
      <c r="C147" s="19">
        <f t="shared" ref="C147:D147" si="3">SUM(C2:C146)</f>
        <v>0</v>
      </c>
      <c r="D147" s="19">
        <f t="shared" si="3"/>
        <v>0</v>
      </c>
      <c r="E147" s="18">
        <f t="shared" ref="E147:M147" si="4">SUM(E2:E146)</f>
        <v>0</v>
      </c>
      <c r="F147" s="18">
        <f t="shared" si="4"/>
        <v>0</v>
      </c>
      <c r="G147" s="19">
        <f t="shared" si="4"/>
        <v>0</v>
      </c>
      <c r="H147" s="19">
        <f t="shared" si="4"/>
        <v>0</v>
      </c>
      <c r="I147" s="18">
        <f t="shared" si="4"/>
        <v>0</v>
      </c>
      <c r="J147" s="18">
        <f>SUM(J2:J146)</f>
        <v>0</v>
      </c>
      <c r="K147" s="19">
        <f t="shared" si="4"/>
        <v>0</v>
      </c>
      <c r="L147" s="19">
        <f t="shared" si="4"/>
        <v>0</v>
      </c>
      <c r="M147" s="32">
        <f t="shared" si="4"/>
        <v>0</v>
      </c>
      <c r="N147" s="36">
        <f t="shared" ref="N147:O147" si="5">SUM(N2:N146)</f>
        <v>0</v>
      </c>
      <c r="O147" s="36">
        <f t="shared" si="5"/>
        <v>0</v>
      </c>
      <c r="P147" s="32">
        <f t="shared" ref="P147:Q147" si="6">SUM(P2:P146)</f>
        <v>0</v>
      </c>
      <c r="Q147" s="32">
        <f t="shared" si="6"/>
        <v>0</v>
      </c>
    </row>
    <row r="148" spans="1:17" ht="15" customHeight="1" x14ac:dyDescent="0.25">
      <c r="A148" s="39" t="s">
        <v>42</v>
      </c>
      <c r="C148" s="20"/>
      <c r="D148" s="20"/>
      <c r="E148" s="21" t="s">
        <v>55</v>
      </c>
      <c r="F148" s="20"/>
      <c r="G148" s="21" t="s">
        <v>56</v>
      </c>
      <c r="H148" s="20"/>
      <c r="I148" s="21" t="s">
        <v>57</v>
      </c>
      <c r="J148" s="20"/>
      <c r="K148" s="21" t="s">
        <v>58</v>
      </c>
      <c r="M148" s="20"/>
      <c r="N148" s="21" t="s">
        <v>59</v>
      </c>
      <c r="O148" s="20"/>
      <c r="P148" s="21" t="s">
        <v>60</v>
      </c>
      <c r="Q148" s="20"/>
    </row>
    <row r="149" spans="1:17" ht="15" customHeight="1" x14ac:dyDescent="0.25">
      <c r="A149" s="39"/>
      <c r="C149" s="20"/>
      <c r="D149" s="20"/>
      <c r="E149" s="21">
        <f>D147-E147-F147</f>
        <v>0</v>
      </c>
      <c r="F149" s="20"/>
      <c r="G149" s="21">
        <f>F147-G147-H147</f>
        <v>0</v>
      </c>
      <c r="H149" s="20"/>
      <c r="I149" s="21">
        <f>H147-I147-J147</f>
        <v>0</v>
      </c>
      <c r="J149" s="20"/>
      <c r="K149" s="21">
        <f>J147-K147-L147</f>
        <v>0</v>
      </c>
      <c r="M149" s="20"/>
      <c r="N149" s="21">
        <f>M147-N147-O147</f>
        <v>0</v>
      </c>
      <c r="O149" s="20"/>
      <c r="P149" s="21">
        <f>O147-P147-Q147</f>
        <v>0</v>
      </c>
      <c r="Q149" s="20"/>
    </row>
    <row r="150" spans="1:17" x14ac:dyDescent="0.25">
      <c r="A150" s="39"/>
      <c r="C150" s="20"/>
      <c r="D150" s="20"/>
      <c r="E150" s="20"/>
      <c r="F150" s="21" t="s">
        <v>49</v>
      </c>
      <c r="G150" s="20"/>
      <c r="H150" s="21" t="s">
        <v>50</v>
      </c>
      <c r="I150" s="20"/>
      <c r="J150" s="21" t="s">
        <v>51</v>
      </c>
      <c r="K150" s="20"/>
      <c r="M150" s="20"/>
      <c r="N150" s="20"/>
      <c r="O150" s="21" t="s">
        <v>61</v>
      </c>
      <c r="P150" s="20"/>
      <c r="Q150" s="20"/>
    </row>
    <row r="151" spans="1:17" x14ac:dyDescent="0.25">
      <c r="A151" s="39"/>
      <c r="F151" s="21">
        <f>D147-E147-G147-H147</f>
        <v>0</v>
      </c>
      <c r="H151" s="21">
        <f>F147-G147-I147-J147</f>
        <v>0</v>
      </c>
      <c r="J151" s="21">
        <f>H147-I147-K147-L147</f>
        <v>0</v>
      </c>
      <c r="M151" s="20"/>
      <c r="O151" s="21">
        <f>M147-N147-P147-Q147</f>
        <v>0</v>
      </c>
      <c r="Q151" s="20"/>
    </row>
    <row r="152" spans="1:17" x14ac:dyDescent="0.25">
      <c r="A152" s="39"/>
      <c r="G152" s="21" t="s">
        <v>52</v>
      </c>
      <c r="I152" s="21" t="s">
        <v>53</v>
      </c>
      <c r="M152" s="20"/>
      <c r="Q152" s="20"/>
    </row>
    <row r="153" spans="1:17" x14ac:dyDescent="0.25">
      <c r="A153" s="39"/>
      <c r="G153" s="21">
        <f>D147-E147-G147-I147-J147</f>
        <v>0</v>
      </c>
      <c r="I153" s="21">
        <f>F147-G147-I147-K147-L147</f>
        <v>0</v>
      </c>
      <c r="M153" s="20"/>
      <c r="Q153" s="20"/>
    </row>
    <row r="154" spans="1:17" x14ac:dyDescent="0.25">
      <c r="A154" s="39"/>
      <c r="H154" s="21" t="s">
        <v>54</v>
      </c>
      <c r="M154" s="20"/>
      <c r="O154" s="20"/>
      <c r="Q154" s="20"/>
    </row>
    <row r="155" spans="1:17" x14ac:dyDescent="0.25">
      <c r="A155" s="39"/>
      <c r="H155" s="21">
        <f>D147-E147-G147-I147-K147-L147</f>
        <v>0</v>
      </c>
      <c r="M155" s="20"/>
      <c r="O155" s="20"/>
      <c r="Q155" s="34" t="str">
        <f ca="1">TEXT(TODAY(),"yyyyMMdd") &amp; TEXT(NOW(),"HHMM")</f>
        <v>201907081009</v>
      </c>
    </row>
  </sheetData>
  <sheetProtection algorithmName="SHA-512" hashValue="dVS4j/YA4YaYIm2/JQS2dzTEwfZuXXeGTNemFDgQHYmzj4kySyGfCC5Eh981JSVEjCJ7aVm8gJzlp7VQgatrPw==" saltValue="F9dNtEtHHFy0tJaaGbi51A==" spinCount="100000" sheet="1" objects="1" scenarios="1" selectLockedCells="1"/>
  <mergeCells count="8">
    <mergeCell ref="A148:A155"/>
    <mergeCell ref="N1:O1"/>
    <mergeCell ref="P1:Q1"/>
    <mergeCell ref="I1:J1"/>
    <mergeCell ref="K1:M1"/>
    <mergeCell ref="C1:D1"/>
    <mergeCell ref="E1:F1"/>
    <mergeCell ref="G1:H1"/>
  </mergeCells>
  <printOptions horizontalCentered="1" verticalCentered="1" gridLines="1"/>
  <pageMargins left="0.27559055118110237" right="0.27559055118110237" top="0.27559055118110237" bottom="0.27559055118110237" header="0.11811023622047245" footer="0.11811023622047245"/>
  <pageSetup paperSize="8" scale="65" fitToHeight="0" orientation="landscape" r:id="rId1"/>
  <headerFooter>
    <oddHeader>&amp;L&amp;Z&amp;F</oddHeader>
    <oddFooter>&amp;Rp&amp;P</oddFooter>
  </headerFooter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245543-8FD5-4C1F-8954-204409548915}"/>
</file>

<file path=customXml/itemProps2.xml><?xml version="1.0" encoding="utf-8"?>
<ds:datastoreItem xmlns:ds="http://purl.oclc.org/ooxml/officeDocument/customXml" ds:itemID="{674BFB12-B482-4D13-84DD-7A23729E12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a6cdb787-5294-4620-afb9-3bd340379140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purl.oclc.org/ooxml/officeDocument/customXml" ds:itemID="{7AAF6487-EDE2-4CD3-A17F-3A80B424522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Notes</vt:lpstr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Roberts, Grant</dc:creator>
  <cp:lastModifiedBy>BAIRD ANGUS</cp:lastModifiedBy>
  <cp:lastPrinted>2019-03-07T00:43:32Z</cp:lastPrinted>
  <dcterms:created xsi:type="dcterms:W3CDTF">2006-09-16T00:00:00Z</dcterms:created>
  <dcterms:modified xsi:type="dcterms:W3CDTF">2019-07-08T00:11:26Z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0x01010078F6B24EF29B14488A4D3E054F39A21B</vt:lpwstr>
  </property>
</Properties>
</file>