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style56.xml" ContentType="application/vnd.ms-office.chartstyle+xml"/>
  <Override PartName="/xl/charts/colors56.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hart56.xml" ContentType="application/vnd.openxmlformats-officedocument.drawingml.chart+xml"/>
  <Override PartName="/xl/theme/themeOverride14.xml" ContentType="application/vnd.openxmlformats-officedocument.themeOverride+xml"/>
  <Override PartName="/xl/charts/colors55.xml" ContentType="application/vnd.ms-office.chartcolorstyl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Override13.xml" ContentType="application/vnd.openxmlformats-officedocument.themeOverride+xml"/>
  <Override PartName="/xl/charts/colors52.xml" ContentType="application/vnd.ms-office.chartcolorstyle+xml"/>
  <Override PartName="/xl/charts/style5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2.xml" ContentType="application/vnd.ms-office.chartstyle+xml"/>
  <Override PartName="/xl/charts/chart42.xml" ContentType="application/vnd.openxmlformats-officedocument.drawingml.chart+xml"/>
  <Override PartName="/xl/drawings/drawing19.xml" ContentType="application/vnd.openxmlformats-officedocument.drawing+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worksheets/sheet1.xml" ContentType="application/vnd.openxmlformats-officedocument.spreadsheetml.worksheet+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12.xml" ContentType="application/vnd.openxmlformats-officedocument.themeOverride+xml"/>
  <Override PartName="/xl/charts/style45.xml" ContentType="application/vnd.ms-office.chartstyle+xml"/>
  <Override PartName="/xl/charts/colors45.xml" ContentType="application/vnd.ms-office.chartcolorstyle+xml"/>
  <Override PartName="/xl/drawings/drawing21.xml" ContentType="application/vnd.openxmlformats-officedocument.drawing+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49.xml" ContentType="application/vnd.ms-office.chartstyle+xml"/>
  <Override PartName="/xl/charts/chart49.xml" ContentType="application/vnd.openxmlformats-officedocument.drawingml.chart+xml"/>
  <Override PartName="/xl/charts/colors48.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hart39.xml" ContentType="application/vnd.openxmlformats-officedocument.drawingml.chart+xml"/>
  <Override PartName="/xl/charts/colors40.xml" ContentType="application/vnd.ms-office.chartcolorstyle+xml"/>
  <Override PartName="/xl/worksheets/sheet5.xml" ContentType="application/vnd.openxmlformats-officedocument.spreadsheetml.worksheet+xml"/>
  <Override PartName="/xl/charts/style9.xml" ContentType="application/vnd.ms-office.chartstyle+xml"/>
  <Override PartName="/xl/charts/chart9.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olors11.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drawings/drawing18.xml" ContentType="application/vnd.openxmlformats-officedocument.drawing+xml"/>
  <Override PartName="/xl/charts/colors17.xml" ContentType="application/vnd.ms-office.chartcolorstyle+xml"/>
  <Override PartName="/xl/theme/themeOverride5.xml" ContentType="application/vnd.openxmlformats-officedocument.themeOverride+xml"/>
  <Override PartName="/xl/charts/chart15.xml" ContentType="application/vnd.openxmlformats-officedocument.drawingml.chart+xml"/>
  <Override PartName="/xl/drawings/drawing9.xml" ContentType="application/vnd.openxmlformats-officedocument.drawing+xml"/>
  <Override PartName="/xl/theme/themeOverride4.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style5.xml" ContentType="application/vnd.ms-office.chartstyle+xml"/>
  <Override PartName="/xl/charts/chart5.xml" ContentType="application/vnd.openxmlformats-officedocument.drawingml.chart+xml"/>
  <Override PartName="/xl/charts/colors4.xml" ContentType="application/vnd.ms-office.chartcolorstyle+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0.xml" ContentType="application/vnd.openxmlformats-officedocument.drawing+xml"/>
  <Override PartName="/xl/charts/style17.xml" ContentType="application/vnd.ms-office.chartstyle+xml"/>
  <Override PartName="/xl/charts/style18.xml" ContentType="application/vnd.ms-office.chartstyle+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hart30.xml" ContentType="application/vnd.openxmlformats-officedocument.drawingml.chart+xml"/>
  <Override PartName="/xl/charts/colors29.xml" ContentType="application/vnd.ms-office.chartcolorstyle+xml"/>
  <Override PartName="/xl/charts/style29.xml" ContentType="application/vnd.ms-office.chartstyle+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1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1.xml" ContentType="application/vnd.openxmlformats-officedocument.themeOverride+xml"/>
  <Override PartName="/xl/charts/chart36.xml" ContentType="application/vnd.openxmlformats-officedocument.drawingml.chart+xml"/>
  <Override PartName="/xl/drawings/drawing17.xml" ContentType="application/vnd.openxmlformats-officedocument.drawing+xml"/>
  <Override PartName="/xl/charts/colors35.xml" ContentType="application/vnd.ms-office.chartcolor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hart27.xml" ContentType="application/vnd.openxmlformats-officedocument.drawingml.chart+xml"/>
  <Override PartName="/xl/theme/themeOverride8.xml" ContentType="application/vnd.openxmlformats-officedocument.themeOverride+xml"/>
  <Override PartName="/xl/charts/colors26.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drawings/drawing11.xml" ContentType="application/vnd.openxmlformats-officedocument.drawing+xml"/>
  <Override PartName="/xl/theme/themeOverride6.xml" ContentType="application/vnd.openxmlformats-officedocument.themeOverride+xml"/>
  <Override PartName="/xl/charts/colors20.xml" ContentType="application/vnd.ms-office.chartcolor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style23.xml" ContentType="application/vnd.ms-office.chartstyle+xml"/>
  <Override PartName="/xl/charts/style22.xml" ContentType="application/vnd.ms-office.chartstyle+xml"/>
  <Override PartName="/xl/charts/chart24.xml" ContentType="application/vnd.openxmlformats-officedocument.drawingml.chart+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style24.xml" ContentType="application/vnd.ms-office.chartstyle+xml"/>
  <Override PartName="/xl/charts/colors23.xml" ContentType="application/vnd.ms-office.chartcolorsty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CT001CL08FS01\Home2$\Kemp Ashley\Desktop\Aither\"/>
    </mc:Choice>
  </mc:AlternateContent>
  <bookViews>
    <workbookView xWindow="0" yWindow="0" windowWidth="13950" windowHeight="7455"/>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15" l="1"/>
  <c r="B14" i="17" s="1"/>
  <c r="B14" i="19" s="1"/>
  <c r="B13" i="21" s="1"/>
  <c r="B14" i="22" s="1"/>
  <c r="B14" i="24" s="1"/>
  <c r="B14" i="26" s="1"/>
  <c r="B14" i="28" s="1"/>
  <c r="B14" i="30" s="1"/>
  <c r="B14" i="31" s="1"/>
  <c r="B14" i="13"/>
  <c r="B14" i="11"/>
  <c r="B14" i="9"/>
  <c r="B13" i="35" l="1"/>
  <c r="B13" i="36" s="1"/>
  <c r="B13" i="37" s="1"/>
  <c r="B13" i="38" s="1"/>
  <c r="B14" i="39" s="1"/>
  <c r="B15" i="41" s="1"/>
  <c r="B13" i="44" s="1"/>
  <c r="B14" i="33"/>
  <c r="B57" i="44" l="1"/>
  <c r="B57" i="41"/>
  <c r="B57" i="39"/>
  <c r="B57" i="38"/>
  <c r="B57" i="37"/>
  <c r="B57" i="36"/>
  <c r="B57" i="35"/>
  <c r="B57" i="33"/>
  <c r="B57" i="31"/>
  <c r="B57" i="28"/>
  <c r="B57" i="26"/>
  <c r="B57" i="24"/>
  <c r="B58" i="22"/>
  <c r="B57" i="21"/>
  <c r="B58" i="19"/>
  <c r="B57" i="17"/>
  <c r="B57" i="15"/>
  <c r="B58" i="13"/>
  <c r="B57" i="11"/>
  <c r="B57" i="9"/>
</calcChain>
</file>

<file path=xl/sharedStrings.xml><?xml version="1.0" encoding="utf-8"?>
<sst xmlns="http://schemas.openxmlformats.org/spreadsheetml/2006/main" count="543" uniqueCount="130">
  <si>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</si>
  <si>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</si>
  <si>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</si>
  <si>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</si>
  <si>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</si>
  <si>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</si>
  <si>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</si>
  <si>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</si>
  <si>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</si>
  <si>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</si>
  <si>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</si>
  <si>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</si>
  <si>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</si>
  <si>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</si>
  <si>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</si>
  <si>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</si>
  <si>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</si>
  <si>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</si>
  <si>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</si>
  <si>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</si>
  <si>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</si>
  <si>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</si>
  <si>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</si>
  <si>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</si>
  <si>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</si>
  <si>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</si>
  <si>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</si>
  <si>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</si>
  <si>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</si>
  <si>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</si>
  <si>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</si>
  <si>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</si>
  <si>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</si>
  <si>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</si>
  <si>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</si>
  <si>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</si>
  <si>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</si>
  <si>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</si>
  <si>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</si>
  <si>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QLD Condamine-Balonne (St George) Supplemented Condamine-Balonne </t>
  </si>
  <si>
    <t>QLD Condamine-Balonne (Lower Balonne) Unsupplemented</t>
  </si>
  <si>
    <t>QLD Condamine-Balonne (Upper Condamine) Unsupplemented</t>
  </si>
  <si>
    <t>QLD Central Condamine Alluvium Groundwater (1, 2, 3 and 4)</t>
  </si>
  <si>
    <t>QLD Upper Condamine Alluvium Groundwater (Dalrymple Creek) Groundwater</t>
  </si>
  <si>
    <t>QLD Upper Condamine Alluvium Groundwater (Oakey Creek) Groundwater</t>
  </si>
  <si>
    <t>Source: Aither, 2018. Based on the QLD Water Register. Quotes sourced from water brokers.</t>
  </si>
  <si>
    <t>QLD Border Rivers Supplemented (Macintyre Brook)</t>
  </si>
  <si>
    <t>QLD Border Rivers Unsupplemented</t>
  </si>
  <si>
    <t>QLD Condamine-Balone Lower Balonne Overland flow</t>
  </si>
  <si>
    <t>Notes: Dissaggregated entitlement trade data in QLD is not publically available therefore Aither has been unable to provide data in the same format as SA, Vic and NSW entitlement types. QLD groundwater trade data relates to trade in April 2018 as more recent trade data was unavailable at the time of publication. Trade related to QLD Border rivers unsupplemented trade reflects year to date trade as monthly trade data was unavailable. In instances where there has been more than one trade for a given month it has not been possible to determine a maximum price  due to the nature of the data made available.</t>
  </si>
  <si>
    <t>Source: Aither, 2018. Based on the SA Water Register.</t>
  </si>
  <si>
    <t>Source: Aither, 2018. Based on the SA Water Register and quotes sourced from water brokers.</t>
  </si>
  <si>
    <t>Source: Aither, 2018. Based on the VIC Water Register and quotes sourced from water brokers.</t>
  </si>
  <si>
    <t>Source: Aither, 2018. Based on the VIC Water Register.</t>
  </si>
  <si>
    <t>Source: Aither, 2018. Based on the  VIC Water Register.</t>
  </si>
  <si>
    <t>Source: Aither, 2018. Based on the VIC Water Registers.</t>
  </si>
  <si>
    <t>Source: Aither, 2018. Based on the  NSW  Water Register, and quotes sourced from water brokers.</t>
  </si>
  <si>
    <t>Source: Aither, 2018. Based on the NSW Water Registers.</t>
  </si>
  <si>
    <t>Source: Aither, 2018. Based on the NSW Water Register.</t>
  </si>
  <si>
    <t>Source: Aither, 2018. Based on the NSW Water Register and quotes sourced from water brokers.</t>
  </si>
  <si>
    <t>Broker Spread (Buy/Sell) ($/ML)</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</si>
  <si>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</si>
  <si>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</si>
  <si>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</si>
  <si>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</si>
  <si>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</si>
  <si>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</si>
  <si>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</si>
  <si>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</si>
  <si>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</si>
  <si>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</si>
  <si>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</si>
  <si>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</si>
  <si>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</si>
  <si>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</si>
  <si>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</si>
  <si>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</si>
  <si>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</si>
  <si>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</si>
  <si>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</si>
  <si>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</si>
  <si>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</si>
  <si>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</si>
  <si>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</si>
  <si>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</si>
  <si>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</si>
  <si>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</si>
  <si>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</si>
  <si>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</si>
  <si>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</si>
  <si>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</si>
  <si>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</si>
  <si>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</si>
  <si>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</si>
  <si>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</si>
  <si>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</si>
  <si>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</si>
  <si>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</si>
  <si>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</si>
  <si>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</si>
  <si>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</si>
  <si>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</si>
  <si>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</si>
  <si>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</si>
  <si>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</si>
  <si>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</si>
  <si>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Entitlement market overview, December 2018</t>
  </si>
  <si>
    <t>December 2018 VWAP ($/ML)</t>
  </si>
  <si>
    <t>December 2018 Maximum Price ($/ML)</t>
  </si>
  <si>
    <t>December 2018 Number of Transfers</t>
  </si>
  <si>
    <t>December 2018 Volume of Transfers (ML)</t>
  </si>
  <si>
    <t>December 2018 Average Parcel Size (ML)</t>
  </si>
  <si>
    <t>$5,000 - $5,800</t>
  </si>
  <si>
    <t>Market price range, December 2018</t>
  </si>
  <si>
    <t>October 2018 VWAP ($/ML)</t>
  </si>
  <si>
    <t>October 2018 Maximum Price ($/ML)</t>
  </si>
  <si>
    <t>October 2018 Number of Trades</t>
  </si>
  <si>
    <t>October 2018 Volume of trade (ML)</t>
  </si>
  <si>
    <t>October 2018 Average Parcel Size (ML)</t>
  </si>
  <si>
    <t>Note: Queensland water trade data only available to October 2018 at time of publication.</t>
  </si>
  <si>
    <t>$4,000 - $4,400</t>
  </si>
  <si>
    <t>$500 - $600</t>
  </si>
  <si>
    <t>$4,800 - $ 5,100</t>
  </si>
  <si>
    <t>$600 - $650</t>
  </si>
  <si>
    <t>$3,800 - $4,100</t>
  </si>
  <si>
    <t>$450 - $550</t>
  </si>
  <si>
    <t>$4,600 - $6,050</t>
  </si>
  <si>
    <t>$1,700 - $2,200</t>
  </si>
  <si>
    <t>$5,800 - $6,000</t>
  </si>
  <si>
    <t>$2,050 - $2,150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</si>
</sst>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44" formatCode="_-&quot;$&quot;* #,##0.00_-;\-&quot;$&quot;* #,##0.00_-;_-&quot;$&quot;* &quot;-&quot;??_-;_-@_-"/>
    <numFmt numFmtId="43" formatCode="_-* #,##0.00_-;\-* #,##0.00_-;_-* &quot;-&quot;??_-;_-@_-"/>
    <numFmt numFmtId="164" formatCode="#,##0_ ;\-#,##0\ "/>
    <numFmt numFmtId="165" formatCode="_-* #,##0_-;\-* #,##0_-;_-* &quot;-&quot;??_-;_-@_-"/>
    <numFmt numFmtId="166"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9">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style="thin">
        <color theme="8" tint="-0.249977111117893"/>
      </left>
      <right style="thin">
        <color rgb="FFCFB752"/>
      </right>
      <top/>
      <bottom style="thin">
        <color theme="8" tint="-0.249977111117893"/>
      </bottom>
      <diagonal/>
    </border>
    <border>
      <left/>
      <right/>
      <top style="thin">
        <color theme="8" tint="-0.249977111117893"/>
      </top>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2">
    <xf numFmtId="0" fontId="0" fillId="0" borderId="0" xfId="0"/>
    <xf numFmtId="0" fontId="6" fillId="0" borderId="0" xfId="0" applyFont="1" applyAlignment="1">
      <alignment vertical="center"/>
    </xf>
    <xf numFmtId="0" fontId="0" fillId="0" borderId="0" xfId="0" applyFill="1"/>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0" fillId="3" borderId="0" xfId="0" applyFill="1" applyBorder="1"/>
    <xf numFmtId="0" fontId="0" fillId="3" borderId="1" xfId="0" applyFill="1" applyBorder="1"/>
    <xf numFmtId="0" fontId="16" fillId="0" borderId="0" xfId="0" applyFont="1" applyBorder="1" applyAlignment="1">
      <alignment vertical="center" wrapText="1"/>
    </xf>
    <xf numFmtId="0" fontId="0" fillId="0" borderId="0" xfId="0" applyBorder="1"/>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5" fontId="20" fillId="5" borderId="2" xfId="4" applyNumberFormat="1" applyFont="1" applyFill="1" applyBorder="1" applyAlignment="1">
      <alignment horizontal="center" vertical="center"/>
    </xf>
    <xf numFmtId="5" fontId="20" fillId="5" borderId="7" xfId="3" applyNumberFormat="1" applyFont="1" applyFill="1" applyBorder="1" applyAlignment="1">
      <alignment horizontal="center"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6" fontId="20" fillId="5" borderId="2" xfId="3" applyNumberFormat="1" applyFont="1" applyFill="1" applyBorder="1" applyAlignment="1">
      <alignment horizontal="center" vertical="center"/>
    </xf>
    <xf numFmtId="0" fontId="19" fillId="3" borderId="0" xfId="0" applyFont="1" applyFill="1" applyBorder="1" applyAlignment="1">
      <alignment horizontal="center" vertical="center" wrapText="1"/>
    </xf>
    <xf numFmtId="5" fontId="20" fillId="3" borderId="0" xfId="3" applyNumberFormat="1" applyFont="1" applyFill="1" applyBorder="1" applyAlignment="1">
      <alignment horizontal="center" vertical="center"/>
    </xf>
    <xf numFmtId="164" fontId="20" fillId="3" borderId="0" xfId="3" applyNumberFormat="1" applyFont="1" applyFill="1" applyBorder="1" applyAlignment="1">
      <alignment horizontal="center" vertical="center"/>
    </xf>
    <xf numFmtId="166" fontId="20" fillId="3" borderId="0" xfId="3" applyNumberFormat="1" applyFont="1" applyFill="1" applyBorder="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Border="1" applyAlignment="1">
      <alignment vertical="center"/>
    </xf>
    <xf numFmtId="0" fontId="25" fillId="3" borderId="0" xfId="0" applyFont="1" applyFill="1"/>
    <xf numFmtId="0" fontId="22" fillId="3" borderId="0" xfId="0" applyFont="1" applyFill="1" applyAlignment="1">
      <alignment horizontal="left" vertical="top" wrapText="1"/>
    </xf>
    <xf numFmtId="0" fontId="22" fillId="3" borderId="8"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pt idx="29">
                <c:v>477.923</c:v>
              </c:pt>
            </c:numLit>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186655064"/>
        <c:axId val="462134488"/>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formatCode="_-&quot;$&quot;* #,##0_-;\-&quot;$&quot;* #,##0_-;_-&quot;$&quot;* &quot;-&quot;??_-;_-@_-">
                <c:v>3886.5550720373599</c:v>
              </c:pt>
              <c:pt idx="26" formatCode="_-&quot;$&quot;* #,##0_-;\-&quot;$&quot;* #,##0_-;_-&quot;$&quot;* &quot;-&quot;??_-;_-@_-">
                <c:v>3971.8557627499399</c:v>
              </c:pt>
              <c:pt idx="27" formatCode="_-&quot;$&quot;* #,##0_-;\-&quot;$&quot;* #,##0_-;_-&quot;$&quot;* &quot;-&quot;??_-;_-@_-">
                <c:v>4128.34984415291</c:v>
              </c:pt>
              <c:pt idx="28" formatCode="_-&quot;$&quot;* #,##0_-;\-&quot;$&quot;* #,##0_-;_-&quot;$&quot;* &quot;-&quot;??_-;_-@_-">
                <c:v>3234.3631457220199</c:v>
              </c:pt>
              <c:pt idx="29" formatCode="_-&quot;$&quot;* #,##0_-;\-&quot;$&quot;* #,##0_-;_-&quot;$&quot;* &quot;-&quot;??_-;_-@_-">
                <c:v>5036.2837319713799</c:v>
              </c:pt>
            </c:numLit>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462135272"/>
        <c:axId val="462134880"/>
      </c:lineChart>
      <c:dateAx>
        <c:axId val="1866550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4488"/>
        <c:crosses val="autoZero"/>
        <c:auto val="1"/>
        <c:lblOffset val="0"/>
        <c:baseTimeUnit val="months"/>
        <c:majorUnit val="3"/>
      </c:dateAx>
      <c:valAx>
        <c:axId val="4621344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655064"/>
        <c:crosses val="autoZero"/>
        <c:crossBetween val="between"/>
        <c:majorUnit val="2500"/>
      </c:valAx>
      <c:valAx>
        <c:axId val="46213488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5272"/>
        <c:crosses val="max"/>
        <c:crossBetween val="between"/>
        <c:majorUnit val="1000"/>
      </c:valAx>
      <c:dateAx>
        <c:axId val="462135272"/>
        <c:scaling>
          <c:orientation val="minMax"/>
        </c:scaling>
        <c:delete val="1"/>
        <c:axPos val="b"/>
        <c:numFmt formatCode="mmm\ \-\ yy" sourceLinked="1"/>
        <c:majorTickMark val="out"/>
        <c:minorTickMark val="none"/>
        <c:tickLblPos val="nextTo"/>
        <c:crossAx val="462134880"/>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2A-4E5C-A57F-0492751BA0BC}"/>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5D2A-4E5C-A57F-0492751BA0BC}"/>
                </c:ext>
                <c:ext xmlns:c15="http://schemas.microsoft.com/office/drawing/2012/chart" uri="{CE6537A1-D6FC-4f65-9D91-7224C49458BB}"/>
              </c:extLst>
            </c:dLbl>
            <c:dLbl>
              <c:idx val="3"/>
              <c:tx>
                <c:rich>
                  <a:bodyPr/>
                  <a:lstStyle/>
                  <a:p>
                    <a:fld id="{45E979DE-65BA-4E23-B687-64A83D29B25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2A-4E5C-A57F-0492751BA0BC}"/>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2A-4E5C-A57F-0492751BA0B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204.3</c:v>
              </c:pt>
              <c:pt idx="4">
                <c:v>0</c:v>
              </c:pt>
              <c:pt idx="5">
                <c:v>0</c:v>
              </c:pt>
            </c:numLit>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{"0","0","0","1","0","0"}</c15:f>
                <c15:dlblRangeCache>
                  <c:ptCount val="6"/>
                  <c:pt idx="0">
                    <c:v>0</c:v>
                  </c:pt>
                  <c:pt idx="1">
                    <c:v>0</c:v>
                  </c:pt>
                  <c:pt idx="2">
                    <c:v>0</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462136448"/>
        <c:axId val="462138408"/>
      </c:barChart>
      <c:catAx>
        <c:axId val="4621364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8408"/>
        <c:crosses val="autoZero"/>
        <c:auto val="1"/>
        <c:lblAlgn val="ctr"/>
        <c:lblOffset val="100"/>
        <c:noMultiLvlLbl val="0"/>
      </c:catAx>
      <c:valAx>
        <c:axId val="4621384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64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31C-49DB-8A6B-0C05F44A0FA6}"/>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31C-49DB-8A6B-0C05F44A0FA6}"/>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031C-49DB-8A6B-0C05F44A0FA6}"/>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31C-49DB-8A6B-0C05F44A0FA6}"/>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031C-49DB-8A6B-0C05F44A0FA6}"/>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031C-49DB-8A6B-0C05F44A0FA6}"/>
            </c:ext>
          </c:extLst>
        </c:ser>
        <c:dLbls>
          <c:dLblPos val="outEnd"/>
          <c:showLegendKey val="0"/>
          <c:showVal val="1"/>
          <c:showCatName val="0"/>
          <c:showSerName val="0"/>
          <c:showPercent val="0"/>
          <c:showBubbleSize val="0"/>
        </c:dLbls>
        <c:gapWidth val="182"/>
        <c:axId val="188102576"/>
        <c:axId val="188097480"/>
      </c:barChart>
      <c:catAx>
        <c:axId val="1881025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097480"/>
        <c:crosses val="autoZero"/>
        <c:auto val="1"/>
        <c:lblAlgn val="ctr"/>
        <c:lblOffset val="100"/>
        <c:noMultiLvlLbl val="0"/>
      </c:catAx>
      <c:valAx>
        <c:axId val="188097480"/>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102576"/>
        <c:crosses val="autoZero"/>
        <c:crossBetween val="between"/>
        <c:majorUnit val="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pt idx="27">
                <c:v>2702.9</c:v>
              </c:pt>
              <c:pt idx="28">
                <c:v>2702.9</c:v>
              </c:pt>
              <c:pt idx="29">
                <c:v>2934.4</c:v>
              </c:pt>
            </c:numLit>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pt idx="27">
                <c:v>2657.4</c:v>
              </c:pt>
              <c:pt idx="28">
                <c:v>2657.4</c:v>
              </c:pt>
              <c:pt idx="29">
                <c:v>1328.1</c:v>
              </c:pt>
            </c:numLit>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188102968"/>
        <c:axId val="188100224"/>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formatCode="_-&quot;$&quot;* #,##0_-;\-&quot;$&quot;* #,##0_-;_-&quot;$&quot;* &quot;-&quot;??_-;_-@_-">
                <c:v>3272.5486807235802</c:v>
              </c:pt>
              <c:pt idx="26" formatCode="_-&quot;$&quot;* #,##0_-;\-&quot;$&quot;* #,##0_-;_-&quot;$&quot;* &quot;-&quot;??_-;_-@_-">
                <c:v>3344.8343416512798</c:v>
              </c:pt>
              <c:pt idx="27" formatCode="_-&quot;$&quot;* #,##0_-;\-&quot;$&quot;* #,##0_-;_-&quot;$&quot;* &quot;-&quot;??_-;_-@_-">
                <c:v>3454.9066222491401</c:v>
              </c:pt>
              <c:pt idx="28" formatCode="_-&quot;$&quot;* #,##0_-;\-&quot;$&quot;* #,##0_-;_-&quot;$&quot;* &quot;-&quot;??_-;_-@_-">
                <c:v>3349.47149959532</c:v>
              </c:pt>
              <c:pt idx="29" formatCode="_-&quot;$&quot;* #,##0_-;\-&quot;$&quot;* #,##0_-;_-&quot;$&quot;* &quot;-&quot;??_-;_-@_-">
                <c:v>3361.2652413682799</c:v>
              </c:pt>
            </c:numLit>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"$"#,##0_);\("$"#,##0\)</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formatCode="_-&quot;$&quot;* #,##0_-;\-&quot;$&quot;* #,##0_-;_-&quot;$&quot;* &quot;-&quot;??_-;_-@_-">
                <c:v>574.08280259907599</c:v>
              </c:pt>
              <c:pt idx="26" formatCode="_-&quot;$&quot;* #,##0_-;\-&quot;$&quot;* #,##0_-;_-&quot;$&quot;* &quot;-&quot;??_-;_-@_-">
                <c:v>474.16165579119001</c:v>
              </c:pt>
              <c:pt idx="27" formatCode="_-&quot;$&quot;* #,##0_-;\-&quot;$&quot;* #,##0_-;_-&quot;$&quot;* &quot;-&quot;??_-;_-@_-">
                <c:v>523.01936205273</c:v>
              </c:pt>
              <c:pt idx="28" formatCode="_-&quot;$&quot;* #,##0_-;\-&quot;$&quot;* #,##0_-;_-&quot;$&quot;* &quot;-&quot;??_-;_-@_-">
                <c:v>514.45681992934306</c:v>
              </c:pt>
              <c:pt idx="29" formatCode="_-&quot;$&quot;* #,##0_-;\-&quot;$&quot;* #,##0_-;_-&quot;$&quot;* &quot;-&quot;??_-;_-@_-">
                <c:v>472.89202588996699</c:v>
              </c:pt>
            </c:numLit>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188103360"/>
        <c:axId val="188104144"/>
      </c:lineChart>
      <c:dateAx>
        <c:axId val="18810296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100224"/>
        <c:crosses val="autoZero"/>
        <c:auto val="1"/>
        <c:lblOffset val="0"/>
        <c:baseTimeUnit val="months"/>
        <c:majorUnit val="3"/>
      </c:dateAx>
      <c:valAx>
        <c:axId val="188100224"/>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102968"/>
        <c:crosses val="autoZero"/>
        <c:crossBetween val="between"/>
        <c:majorUnit val="4000"/>
      </c:valAx>
      <c:valAx>
        <c:axId val="18810414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103360"/>
        <c:crosses val="max"/>
        <c:crossBetween val="between"/>
        <c:majorUnit val="1000"/>
      </c:valAx>
      <c:dateAx>
        <c:axId val="188103360"/>
        <c:scaling>
          <c:orientation val="minMax"/>
        </c:scaling>
        <c:delete val="1"/>
        <c:axPos val="b"/>
        <c:numFmt formatCode="mmm\ \-\ yy" sourceLinked="1"/>
        <c:majorTickMark val="out"/>
        <c:minorTickMark val="none"/>
        <c:tickLblPos val="nextTo"/>
        <c:crossAx val="188104144"/>
        <c:crosses val="autoZero"/>
        <c:auto val="1"/>
        <c:lblOffset val="100"/>
        <c:baseTimeUnit val="months"/>
        <c:majorUnit val="1"/>
        <c:minorUnit val="1"/>
      </c:date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9324228-AA87-4A89-BBFB-96D1758B5B1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delete val="1"/>
              <c:extLst xmlns:c16r2="http://schemas.microsoft.com/office/drawing/2015/06/chart">
                <c:ext xmlns:c16="http://schemas.microsoft.com/office/drawing/2014/chart" uri="{C3380CC4-5D6E-409C-BE32-E72D297353CC}">
                  <c16:uniqueId val="{00000001-755C-4844-80AF-AA13FCEBF34B}"/>
                </c:ext>
                <c:ext xmlns:c15="http://schemas.microsoft.com/office/drawing/2012/chart" uri="{CE6537A1-D6FC-4f65-9D91-7224C49458BB}"/>
              </c:extLst>
            </c:dLbl>
            <c:dLbl>
              <c:idx val="2"/>
              <c:tx>
                <c:rich>
                  <a:bodyPr/>
                  <a:lstStyle/>
                  <a:p>
                    <a:fld id="{A8A89681-89B2-46ED-BD06-0756FEA177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r>
                      <a:rPr lang="en-US"/>
                      <a:t>20</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55C-4844-80AF-AA13FCEBF34B}"/>
                </c:ext>
                <c:ext xmlns:c15="http://schemas.microsoft.com/office/drawing/2012/chart" uri="{CE6537A1-D6FC-4f65-9D91-7224C49458BB}"/>
              </c:extLst>
            </c:dLbl>
            <c:dLbl>
              <c:idx val="4"/>
              <c:tx>
                <c:rich>
                  <a:bodyPr/>
                  <a:lstStyle/>
                  <a:p>
                    <a:r>
                      <a:rPr lang="en-US"/>
                      <a:t>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220.7</c:v>
              </c:pt>
              <c:pt idx="1">
                <c:v>0</c:v>
              </c:pt>
              <c:pt idx="2">
                <c:v>7.4</c:v>
              </c:pt>
              <c:pt idx="3">
                <c:v>2500</c:v>
              </c:pt>
              <c:pt idx="4">
                <c:v>206.3</c:v>
              </c:pt>
              <c:pt idx="5">
                <c:v>0</c:v>
              </c:pt>
            </c:numLit>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{"16","0","5","20","2","0"}</c15:f>
                <c15:dlblRangeCache>
                  <c:ptCount val="6"/>
                  <c:pt idx="0">
                    <c:v>16</c:v>
                  </c:pt>
                  <c:pt idx="1">
                    <c:v>0</c:v>
                  </c:pt>
                  <c:pt idx="2">
                    <c:v>5</c:v>
                  </c:pt>
                  <c:pt idx="3">
                    <c:v>20</c:v>
                  </c:pt>
                  <c:pt idx="4">
                    <c:v>2</c:v>
                  </c:pt>
                  <c:pt idx="5">
                    <c:v>0</c:v>
                  </c:pt>
                </c15:dlblRangeCache>
              </c15:datalabelsRange>
            </c:ext>
          </c:extLst>
        </c:ser>
        <c:dLbls>
          <c:dLblPos val="outEnd"/>
          <c:showLegendKey val="0"/>
          <c:showVal val="1"/>
          <c:showCatName val="0"/>
          <c:showSerName val="0"/>
          <c:showPercent val="0"/>
          <c:showBubbleSize val="0"/>
        </c:dLbls>
        <c:gapWidth val="182"/>
        <c:axId val="188098656"/>
        <c:axId val="188099832"/>
      </c:barChart>
      <c:catAx>
        <c:axId val="188098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099832"/>
        <c:crosses val="autoZero"/>
        <c:auto val="1"/>
        <c:lblAlgn val="ctr"/>
        <c:lblOffset val="100"/>
        <c:noMultiLvlLbl val="0"/>
      </c:catAx>
      <c:valAx>
        <c:axId val="188099832"/>
        <c:scaling>
          <c:orientation val="minMax"/>
          <c:max val="28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098656"/>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7F03BED2-3839-458F-99D0-B459EC59D00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dlblFieldTable/>
                  <c15:showDataLabelsRange val="1"/>
                </c:ext>
              </c:extLst>
            </c:dLbl>
            <c:dLbl>
              <c:idx val="1"/>
              <c:delete val="1"/>
              <c:extLst xmlns:c16r2="http://schemas.microsoft.com/office/drawing/2015/06/chart">
                <c:ext xmlns:c16="http://schemas.microsoft.com/office/drawing/2014/chart" uri="{C3380CC4-5D6E-409C-BE32-E72D297353CC}">
                  <c16:uniqueId val="{00000001-051D-4703-B8FE-F822730512F4}"/>
                </c:ext>
                <c:ext xmlns:c15="http://schemas.microsoft.com/office/drawing/2012/chart" uri="{CE6537A1-D6FC-4f65-9D91-7224C49458BB}"/>
              </c:extLst>
            </c:dLbl>
            <c:dLbl>
              <c:idx val="2"/>
              <c:tx>
                <c:rich>
                  <a:bodyPr/>
                  <a:lstStyle/>
                  <a:p>
                    <a:fld id="{8FA887DB-971F-46D7-A851-8F773078893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284A206E-45AF-4C4D-A303-C213617176E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1F82F59D-10E2-43A4-A956-EDD4AF8173B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delete val="1"/>
              <c:extLst xmlns:c16r2="http://schemas.microsoft.com/office/drawing/2015/06/chart">
                <c:ext xmlns:c16="http://schemas.microsoft.com/office/drawing/2014/chart" uri="{C3380CC4-5D6E-409C-BE32-E72D297353CC}">
                  <c16:uniqueId val="{00000005-051D-4703-B8FE-F822730512F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497.9</c:v>
              </c:pt>
              <c:pt idx="1">
                <c:v>0</c:v>
              </c:pt>
              <c:pt idx="2">
                <c:v>7.7</c:v>
              </c:pt>
              <c:pt idx="3">
                <c:v>90.1</c:v>
              </c:pt>
              <c:pt idx="4">
                <c:v>732.4</c:v>
              </c:pt>
              <c:pt idx="5">
                <c:v>0</c:v>
              </c:pt>
            </c:numLit>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{"6","0","1","4","7","0"}</c15:f>
                <c15:dlblRangeCache>
                  <c:ptCount val="6"/>
                  <c:pt idx="0">
                    <c:v>6</c:v>
                  </c:pt>
                  <c:pt idx="1">
                    <c:v>0</c:v>
                  </c:pt>
                  <c:pt idx="2">
                    <c:v>1</c:v>
                  </c:pt>
                  <c:pt idx="3">
                    <c:v>4</c:v>
                  </c:pt>
                  <c:pt idx="4">
                    <c:v>7</c:v>
                  </c:pt>
                  <c:pt idx="5">
                    <c:v>0</c:v>
                  </c:pt>
                </c15:dlblRangeCache>
              </c15:datalabelsRange>
            </c:ext>
          </c:extLst>
        </c:ser>
        <c:dLbls>
          <c:dLblPos val="outEnd"/>
          <c:showLegendKey val="0"/>
          <c:showVal val="1"/>
          <c:showCatName val="0"/>
          <c:showSerName val="0"/>
          <c:showPercent val="0"/>
          <c:showBubbleSize val="0"/>
        </c:dLbls>
        <c:gapWidth val="182"/>
        <c:axId val="188104536"/>
        <c:axId val="188103752"/>
      </c:barChart>
      <c:catAx>
        <c:axId val="1881045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103752"/>
        <c:crosses val="autoZero"/>
        <c:auto val="1"/>
        <c:lblAlgn val="ctr"/>
        <c:lblOffset val="100"/>
        <c:noMultiLvlLbl val="0"/>
      </c:catAx>
      <c:valAx>
        <c:axId val="1881037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1045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pt idx="26">
                <c:v>1</c:v>
              </c:pt>
              <c:pt idx="27">
                <c:v>15.6</c:v>
              </c:pt>
              <c:pt idx="28">
                <c:v>15.6</c:v>
              </c:pt>
              <c:pt idx="29">
                <c:v>135.80000000000001</c:v>
              </c:pt>
            </c:numLit>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_-* #,##0_-;\-* #,##0_-;_-* &quot;-&quot;??_-;_-@_-">
                <c:v>1459.6</c:v>
              </c:pt>
              <c:pt idx="5" formatCode="_-* #,##0_-;\-* #,##0_-;_-* &quot;-&quot;??_-;_-@_-">
                <c:v>267.39999999999998</c:v>
              </c:pt>
              <c:pt idx="6" formatCode="_-* #,##0_-;\-* #,##0_-;_-* &quot;-&quot;??_-;_-@_-">
                <c:v>311.39999999999998</c:v>
              </c:pt>
              <c:pt idx="7" formatCode="_-* #,##0_-;\-* #,##0_-;_-* &quot;-&quot;??_-;_-@_-">
                <c:v>152</c:v>
              </c:pt>
              <c:pt idx="8" formatCode="_-* #,##0_-;\-* #,##0_-;_-* &quot;-&quot;??_-;_-@_-">
                <c:v>482.5</c:v>
              </c:pt>
              <c:pt idx="12" formatCode="_-* #,##0_-;\-* #,##0_-;_-* &quot;-&quot;??_-;_-@_-">
                <c:v>40</c:v>
              </c:pt>
              <c:pt idx="17" formatCode="_-* #,##0_-;\-* #,##0_-;_-* &quot;-&quot;??_-;_-@_-">
                <c:v>353.8</c:v>
              </c:pt>
              <c:pt idx="18" formatCode="_-* #,##0_-;\-* #,##0_-;_-* &quot;-&quot;??_-;_-@_-">
                <c:v>4.8</c:v>
              </c:pt>
              <c:pt idx="19" formatCode="_-* #,##0_-;\-* #,##0_-;_-* &quot;-&quot;??_-;_-@_-">
                <c:v>143</c:v>
              </c:pt>
              <c:pt idx="21" formatCode="_-* #,##0_-;\-* #,##0_-;_-* &quot;-&quot;??_-;_-@_-">
                <c:v>18.2</c:v>
              </c:pt>
              <c:pt idx="23" formatCode="_-* #,##0_-;\-* #,##0_-;_-* &quot;-&quot;??_-;_-@_-">
                <c:v>152</c:v>
              </c:pt>
              <c:pt idx="25" formatCode="_-* #,##0_-;\-* #,##0_-;_-* &quot;-&quot;??_-;_-@_-">
                <c:v>50.9</c:v>
              </c:pt>
              <c:pt idx="26" formatCode="_-* #,##0_-;\-* #,##0_-;_-* &quot;-&quot;??_-;_-@_-">
                <c:v>579.4</c:v>
              </c:pt>
            </c:numLit>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188102184"/>
        <c:axId val="464064512"/>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formatCode="_-&quot;$&quot;* #,##0_-;\-&quot;$&quot;* #,##0_-;_-&quot;$&quot;* &quot;-&quot;??_-;_-@_-">
                <c:v>3153.90484739676</c:v>
              </c:pt>
              <c:pt idx="29" formatCode="_-&quot;$&quot;* #,##0_-;\-&quot;$&quot;* #,##0_-;_-&quot;$&quot;* &quot;-&quot;??_-;_-@_-">
                <c:v>3372.0913107511001</c:v>
              </c:pt>
            </c:numLit>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215</c:v>
              </c:pt>
              <c:pt idx="5" formatCode="&quot;$&quot;#,##0_);\(&quot;$&quot;#,##0\)">
                <c:v>250</c:v>
              </c:pt>
              <c:pt idx="7" formatCode="&quot;$&quot;#,##0_);\(&quot;$&quot;#,##0\)">
                <c:v>250</c:v>
              </c:pt>
              <c:pt idx="8" formatCode="&quot;$&quot;#,##0_);\(&quot;$&quot;#,##0\)">
                <c:v>258.221349621873</c:v>
              </c:pt>
              <c:pt idx="12" formatCode="&quot;$&quot;#,##0_);\(&quot;$&quot;#,##0\)">
                <c:v>310</c:v>
              </c:pt>
              <c:pt idx="17" formatCode="&quot;$&quot;#,##0_);\(&quot;$&quot;#,##0\)">
                <c:v>280</c:v>
              </c:pt>
              <c:pt idx="21" formatCode="&quot;$&quot;#,##0_);\(&quot;$&quot;#,##0\)">
                <c:v>300</c:v>
              </c:pt>
              <c:pt idx="23" formatCode="&quot;$&quot;#,##0_);\(&quot;$&quot;#,##0\)">
                <c:v>490</c:v>
              </c:pt>
              <c:pt idx="25" formatCode="_-&quot;$&quot;* #,##0_-;\-&quot;$&quot;* #,##0_-;_-&quot;$&quot;* &quot;-&quot;??_-;_-@_-">
                <c:v>474.99</c:v>
              </c:pt>
              <c:pt idx="26" formatCode="_-&quot;$&quot;* #,##0_-;\-&quot;$&quot;* #,##0_-;_-&quot;$&quot;* &quot;-&quot;??_-;_-@_-">
                <c:v>490</c:v>
              </c:pt>
            </c:numLit>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464063728"/>
        <c:axId val="464062944"/>
      </c:lineChart>
      <c:dateAx>
        <c:axId val="18810218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4512"/>
        <c:crosses val="autoZero"/>
        <c:auto val="1"/>
        <c:lblOffset val="0"/>
        <c:baseTimeUnit val="months"/>
        <c:majorUnit val="3"/>
      </c:dateAx>
      <c:valAx>
        <c:axId val="464064512"/>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102184"/>
        <c:crosses val="autoZero"/>
        <c:crossBetween val="between"/>
        <c:majorUnit val="1000"/>
      </c:valAx>
      <c:valAx>
        <c:axId val="46406294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3728"/>
        <c:crosses val="max"/>
        <c:crossBetween val="between"/>
        <c:majorUnit val="1000"/>
      </c:valAx>
      <c:dateAx>
        <c:axId val="464063728"/>
        <c:scaling>
          <c:orientation val="minMax"/>
        </c:scaling>
        <c:delete val="1"/>
        <c:axPos val="b"/>
        <c:numFmt formatCode="mmm\ \-\ yy" sourceLinked="1"/>
        <c:majorTickMark val="out"/>
        <c:minorTickMark val="none"/>
        <c:tickLblPos val="nextTo"/>
        <c:crossAx val="464062944"/>
        <c:crosses val="autoZero"/>
        <c:auto val="1"/>
        <c:lblOffset val="100"/>
        <c:baseTimeUnit val="months"/>
        <c:majorUnit val="1"/>
        <c:minorUnit val="1"/>
      </c:date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0-8074-43BD-84C8-342E392C78EF}"/>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8074-43BD-84C8-342E392C78EF}"/>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074-43BD-84C8-342E392C78EF}"/>
                </c:ext>
                <c:ext xmlns:c15="http://schemas.microsoft.com/office/drawing/2012/chart" uri="{CE6537A1-D6FC-4f65-9D91-7224C49458BB}"/>
              </c:extLst>
            </c:dLbl>
            <c:dLbl>
              <c:idx val="3"/>
              <c:tx>
                <c:rich>
                  <a:bodyPr/>
                  <a:lstStyle/>
                  <a:p>
                    <a:r>
                      <a:rPr lang="en-US"/>
                      <a:t>2</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074-43BD-84C8-342E392C78EF}"/>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074-43BD-84C8-342E392C78EF}"/>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074-43BD-84C8-342E392C78E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135.80000000000001</c:v>
              </c:pt>
              <c:pt idx="4">
                <c:v>0</c:v>
              </c:pt>
              <c:pt idx="5">
                <c:v>0</c:v>
              </c:pt>
            </c:numLit>
          </c:val>
          <c:extLst xmlns:c16r2="http://schemas.microsoft.com/office/drawing/2015/06/chart">
            <c:ext xmlns:c16="http://schemas.microsoft.com/office/drawing/2014/chart" uri="{C3380CC4-5D6E-409C-BE32-E72D297353CC}">
              <c16:uniqueId val="{00000006-8074-43BD-84C8-342E392C78EF}"/>
            </c:ext>
          </c:extLst>
        </c:ser>
        <c:dLbls>
          <c:dLblPos val="outEnd"/>
          <c:showLegendKey val="0"/>
          <c:showVal val="1"/>
          <c:showCatName val="0"/>
          <c:showSerName val="0"/>
          <c:showPercent val="0"/>
          <c:showBubbleSize val="0"/>
        </c:dLbls>
        <c:gapWidth val="182"/>
        <c:axId val="464059808"/>
        <c:axId val="464063336"/>
      </c:barChart>
      <c:catAx>
        <c:axId val="464059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3336"/>
        <c:crosses val="autoZero"/>
        <c:auto val="1"/>
        <c:lblAlgn val="ctr"/>
        <c:lblOffset val="100"/>
        <c:noMultiLvlLbl val="0"/>
      </c:catAx>
      <c:valAx>
        <c:axId val="464063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598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elete val="1"/>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B65D-41C7-A19E-85521D462405}"/>
            </c:ext>
          </c:extLst>
        </c:ser>
        <c:dLbls>
          <c:dLblPos val="outEnd"/>
          <c:showLegendKey val="0"/>
          <c:showVal val="1"/>
          <c:showCatName val="0"/>
          <c:showSerName val="0"/>
          <c:showPercent val="0"/>
          <c:showBubbleSize val="0"/>
        </c:dLbls>
        <c:gapWidth val="182"/>
        <c:axId val="464061376"/>
        <c:axId val="464059416"/>
      </c:barChart>
      <c:catAx>
        <c:axId val="4640613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59416"/>
        <c:crosses val="autoZero"/>
        <c:auto val="1"/>
        <c:lblAlgn val="ctr"/>
        <c:lblOffset val="100"/>
        <c:noMultiLvlLbl val="0"/>
      </c:catAx>
      <c:valAx>
        <c:axId val="464059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1376"/>
        <c:crosses val="autoZero"/>
        <c:crossBetween val="between"/>
        <c:majorUnit val="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2</c:v>
              </c:pt>
              <c:pt idx="3" formatCode="_-* #,##0_-;\-* #,##0_-;_-* &quot;-&quot;??_-;_-@_-">
                <c:v>275</c:v>
              </c:pt>
              <c:pt idx="4" formatCode="_-* #,##0_-;\-* #,##0_-;_-* &quot;-&quot;??_-;_-@_-">
                <c:v>526</c:v>
              </c:pt>
              <c:pt idx="5" formatCode="_-* #,##0_-;\-* #,##0_-;_-* &quot;-&quot;??_-;_-@_-">
                <c:v>10</c:v>
              </c:pt>
              <c:pt idx="6" formatCode="_-* #,##0_-;\-* #,##0_-;_-* &quot;-&quot;??_-;_-@_-">
                <c:v>397.5</c:v>
              </c:pt>
              <c:pt idx="7" formatCode="_-* #,##0_-;\-* #,##0_-;_-* &quot;-&quot;??_-;_-@_-">
                <c:v>3</c:v>
              </c:pt>
              <c:pt idx="8" formatCode="_-* #,##0_-;\-* #,##0_-;_-* &quot;-&quot;??_-;_-@_-">
                <c:v>70</c:v>
              </c:pt>
              <c:pt idx="11" formatCode="_-* #,##0_-;\-* #,##0_-;_-* &quot;-&quot;??_-;_-@_-">
                <c:v>366.5</c:v>
              </c:pt>
              <c:pt idx="12" formatCode="_-* #,##0_-;\-* #,##0_-;_-* &quot;-&quot;??_-;_-@_-">
                <c:v>62</c:v>
              </c:pt>
              <c:pt idx="13" formatCode="_-* #,##0_-;\-* #,##0_-;_-* &quot;-&quot;??_-;_-@_-">
                <c:v>13</c:v>
              </c:pt>
              <c:pt idx="16" formatCode="_-* #,##0_-;\-* #,##0_-;_-* &quot;-&quot;??_-;_-@_-">
                <c:v>57</c:v>
              </c:pt>
              <c:pt idx="17" formatCode="_-* #,##0_-;\-* #,##0_-;_-* &quot;-&quot;??_-;_-@_-">
                <c:v>2</c:v>
              </c:pt>
              <c:pt idx="18" formatCode="_-* #,##0_-;\-* #,##0_-;_-* &quot;-&quot;??_-;_-@_-">
                <c:v>201</c:v>
              </c:pt>
              <c:pt idx="19" formatCode="_-* #,##0_-;\-* #,##0_-;_-* &quot;-&quot;??_-;_-@_-">
                <c:v>2</c:v>
              </c:pt>
              <c:pt idx="22" formatCode="_-* #,##0_-;\-* #,##0_-;_-* &quot;-&quot;??_-;_-@_-">
                <c:v>100</c:v>
              </c:pt>
              <c:pt idx="23" formatCode="_-* #,##0_-;\-* #,##0_-;_-* &quot;-&quot;??_-;_-@_-">
                <c:v>4</c:v>
              </c:pt>
              <c:pt idx="25" formatCode="_-* #,##0_-;\-* #,##0_-;_-* &quot;-&quot;??_-;_-@_-">
                <c:v>2</c:v>
              </c:pt>
              <c:pt idx="26" formatCode="_-* #,##0_-;\-* #,##0_-;_-* &quot;-&quot;??_-;_-@_-">
                <c:v>2</c:v>
              </c:pt>
              <c:pt idx="27" formatCode="_-* #,##0_-;\-* #,##0_-;_-* &quot;-&quot;??_-;_-@_-">
                <c:v>85.4</c:v>
              </c:pt>
              <c:pt idx="28" formatCode="_-* #,##0_-;\-* #,##0_-;_-* &quot;-&quot;??_-;_-@_-">
                <c:v>85.4</c:v>
              </c:pt>
              <c:pt idx="29" formatCode="_-* #,##0_-;\-* #,##0_-;_-* &quot;-&quot;??_-;_-@_-">
                <c:v>108.5</c:v>
              </c:pt>
            </c:numLit>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formatCode="_-* #,##0_-;\-* #,##0_-;_-* &quot;-&quot;??_-;_-@_-">
                <c:v>38.1</c:v>
              </c:pt>
              <c:pt idx="4" formatCode="_-* #,##0_-;\-* #,##0_-;_-* &quot;-&quot;??_-;_-@_-">
                <c:v>44.1</c:v>
              </c:pt>
              <c:pt idx="6" formatCode="_-* #,##0_-;\-* #,##0_-;_-* &quot;-&quot;??_-;_-@_-">
                <c:v>14.9</c:v>
              </c:pt>
              <c:pt idx="11" formatCode="_-* #,##0_-;\-* #,##0_-;_-* &quot;-&quot;??_-;_-@_-">
                <c:v>157.6</c:v>
              </c:pt>
              <c:pt idx="12" formatCode="_-* #,##0_-;\-* #,##0_-;_-* &quot;-&quot;??_-;_-@_-">
                <c:v>15.2</c:v>
              </c:pt>
              <c:pt idx="18" formatCode="_-* #,##0_-;\-* #,##0_-;_-* &quot;-&quot;??_-;_-@_-">
                <c:v>0.2</c:v>
              </c:pt>
              <c:pt idx="20" formatCode="_-* #,##0_-;\-* #,##0_-;_-* &quot;-&quot;??_-;_-@_-">
                <c:v>37.700000000000003</c:v>
              </c:pt>
              <c:pt idx="21" formatCode="_-* #,##0_-;\-* #,##0_-;_-* &quot;-&quot;??_-;_-@_-">
                <c:v>6.1</c:v>
              </c:pt>
              <c:pt idx="27" formatCode="_-* #,##0_-;\-* #,##0_-;_-* &quot;-&quot;??_-;_-@_-">
                <c:v>20.399999999999999</c:v>
              </c:pt>
              <c:pt idx="28" formatCode="_-* #,##0_-;\-* #,##0_-;_-* &quot;-&quot;??_-;_-@_-">
                <c:v>20.399999999999999</c:v>
              </c:pt>
              <c:pt idx="29" formatCode="_-* #,##0_-;\-* #,##0_-;_-* &quot;-&quot;??_-;_-@_-">
                <c:v>1.7</c:v>
              </c:pt>
            </c:numLit>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464065688"/>
        <c:axId val="464066472"/>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quot;$&quot;#,##0_);\(&quot;$&quot;#,##0\)">
                <c:v>2555</c:v>
              </c:pt>
              <c:pt idx="4" formatCode="&quot;$&quot;#,##0_);\(&quot;$&quot;#,##0\)">
                <c:v>2377.5478632478598</c:v>
              </c:pt>
              <c:pt idx="5" formatCode="&quot;$&quot;#,##0_);\(&quot;$&quot;#,##0\)">
                <c:v>2000</c:v>
              </c:pt>
              <c:pt idx="6" formatCode="&quot;$&quot;#,##0_);\(&quot;$&quot;#,##0\)">
                <c:v>2309.2072727272698</c:v>
              </c:pt>
              <c:pt idx="8" formatCode="&quot;$&quot;#,##0_);\(&quot;$&quot;#,##0\)">
                <c:v>2650</c:v>
              </c:pt>
              <c:pt idx="11" formatCode="&quot;$&quot;#,##0_);\(&quot;$&quot;#,##0\)">
                <c:v>2561.0389610389602</c:v>
              </c:pt>
              <c:pt idx="12" formatCode="&quot;$&quot;#,##0_);\(&quot;$&quot;#,##0\)">
                <c:v>2500</c:v>
              </c:pt>
              <c:pt idx="13" formatCode="&quot;$&quot;#,##0_);\(&quot;$&quot;#,##0\)">
                <c:v>2650</c:v>
              </c:pt>
              <c:pt idx="16" formatCode="&quot;$&quot;#,##0_);\(&quot;$&quot;#,##0\)">
                <c:v>2600</c:v>
              </c:pt>
              <c:pt idx="17" formatCode="&quot;$&quot;#,##0_);\(&quot;$&quot;#,##0\)">
                <c:v>2500</c:v>
              </c:pt>
              <c:pt idx="18" formatCode="&quot;$&quot;#,##0_);\(&quot;$&quot;#,##0\)">
                <c:v>2799.5024880000001</c:v>
              </c:pt>
              <c:pt idx="19" formatCode="&quot;$&quot;#,##0_);\(&quot;$&quot;#,##0\)">
                <c:v>2600</c:v>
              </c:pt>
              <c:pt idx="22" formatCode="&quot;$&quot;#,##0_);\(&quot;$&quot;#,##0\)">
                <c:v>2950</c:v>
              </c:pt>
              <c:pt idx="28" formatCode="_-&quot;$&quot;* #,##0_-;\-&quot;$&quot;* #,##0_-;_-&quot;$&quot;* &quot;-&quot;??_-;_-@_-">
                <c:v>2533.33</c:v>
              </c:pt>
              <c:pt idx="29" formatCode="_-&quot;$&quot;* #,##0_-;\-&quot;$&quot;* #,##0_-;_-&quot;$&quot;* &quot;-&quot;??_-;_-@_-">
                <c:v>3350</c:v>
              </c:pt>
            </c:numLit>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formatCode="&quot;$&quot;#,##0_);\(&quot;$&quot;#,##0\)">
                <c:v>100</c:v>
              </c:pt>
              <c:pt idx="4" formatCode="&quot;$&quot;#,##0_);\(&quot;$&quot;#,##0\)">
                <c:v>174.99</c:v>
              </c:pt>
              <c:pt idx="6" formatCode="&quot;$&quot;#,##0_);\(&quot;$&quot;#,##0\)">
                <c:v>220.26845637583801</c:v>
              </c:pt>
              <c:pt idx="11" formatCode="&quot;$&quot;#,##0_);\(&quot;$&quot;#,##0\)">
                <c:v>264.18217433888299</c:v>
              </c:pt>
              <c:pt idx="12" formatCode="&quot;$&quot;#,##0_);\(&quot;$&quot;#,##0\)">
                <c:v>250</c:v>
              </c:pt>
              <c:pt idx="21" formatCode="&quot;$&quot;#,##0_);\(&quot;$&quot;#,##0\)">
                <c:v>250</c:v>
              </c:pt>
            </c:numLit>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464060592"/>
        <c:axId val="464060200"/>
      </c:lineChart>
      <c:dateAx>
        <c:axId val="4640656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6472"/>
        <c:crosses val="autoZero"/>
        <c:auto val="1"/>
        <c:lblOffset val="0"/>
        <c:baseTimeUnit val="months"/>
        <c:majorUnit val="3"/>
      </c:dateAx>
      <c:valAx>
        <c:axId val="464066472"/>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5688"/>
        <c:crosses val="autoZero"/>
        <c:crossBetween val="between"/>
        <c:majorUnit val="150"/>
      </c:valAx>
      <c:valAx>
        <c:axId val="46406020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0592"/>
        <c:crosses val="max"/>
        <c:crossBetween val="between"/>
        <c:majorUnit val="1000"/>
      </c:valAx>
      <c:dateAx>
        <c:axId val="464060592"/>
        <c:scaling>
          <c:orientation val="minMax"/>
        </c:scaling>
        <c:delete val="1"/>
        <c:axPos val="b"/>
        <c:numFmt formatCode="mmm\ \-\ yy" sourceLinked="1"/>
        <c:majorTickMark val="out"/>
        <c:minorTickMark val="none"/>
        <c:tickLblPos val="nextTo"/>
        <c:crossAx val="464060200"/>
        <c:crosses val="autoZero"/>
        <c:auto val="1"/>
        <c:lblOffset val="100"/>
        <c:baseTimeUnit val="months"/>
        <c:majorUnit val="1"/>
        <c:minorUnit val="1"/>
      </c:date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6</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823C-4E7F-94C3-DD60B1EC6510}"/>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823C-4E7F-94C3-DD60B1EC6510}"/>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823C-4E7F-94C3-DD60B1EC6510}"/>
                </c:ext>
                <c:ext xmlns:c15="http://schemas.microsoft.com/office/drawing/2012/chart" uri="{CE6537A1-D6FC-4f65-9D91-7224C49458BB}"/>
              </c:extLst>
            </c:dLbl>
            <c:dLbl>
              <c:idx val="3"/>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823C-4E7F-94C3-DD60B1EC6510}"/>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823C-4E7F-94C3-DD60B1EC6510}"/>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823C-4E7F-94C3-DD60B1EC651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20</c:v>
              </c:pt>
              <c:pt idx="1">
                <c:v>0</c:v>
              </c:pt>
              <c:pt idx="2">
                <c:v>0</c:v>
              </c:pt>
              <c:pt idx="3">
                <c:v>88.5</c:v>
              </c:pt>
              <c:pt idx="4">
                <c:v>0</c:v>
              </c:pt>
              <c:pt idx="5">
                <c:v>0</c:v>
              </c:pt>
            </c:numLit>
          </c:val>
          <c:extLst xmlns:c16r2="http://schemas.microsoft.com/office/drawing/2015/06/chart">
            <c:ext xmlns:c16="http://schemas.microsoft.com/office/drawing/2014/chart" uri="{C3380CC4-5D6E-409C-BE32-E72D297353CC}">
              <c16:uniqueId val="{00000006-823C-4E7F-94C3-DD60B1EC6510}"/>
            </c:ext>
          </c:extLst>
        </c:ser>
        <c:dLbls>
          <c:dLblPos val="outEnd"/>
          <c:showLegendKey val="0"/>
          <c:showVal val="1"/>
          <c:showCatName val="0"/>
          <c:showSerName val="0"/>
          <c:showPercent val="0"/>
          <c:showBubbleSize val="0"/>
        </c:dLbls>
        <c:gapWidth val="182"/>
        <c:axId val="464062160"/>
        <c:axId val="464062552"/>
      </c:barChart>
      <c:catAx>
        <c:axId val="46406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2552"/>
        <c:crosses val="autoZero"/>
        <c:auto val="1"/>
        <c:lblAlgn val="ctr"/>
        <c:lblOffset val="100"/>
        <c:noMultiLvlLbl val="0"/>
      </c:catAx>
      <c:valAx>
        <c:axId val="4640625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0621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4BF36E7-DA45-4ADB-A06D-794007B0CCC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15:dlblFieldTable/>
                  <c15:showDataLabelsRange val="1"/>
                </c:ext>
              </c:extLst>
            </c:dLbl>
            <c:dLbl>
              <c:idx val="1"/>
              <c:delete val="1"/>
              <c:extLst xmlns:c16r2="http://schemas.microsoft.com/office/drawing/2015/06/chart">
                <c:ext xmlns:c16="http://schemas.microsoft.com/office/drawing/2014/chart" uri="{C3380CC4-5D6E-409C-BE32-E72D297353CC}">
                  <c16:uniqueId val="{00000001-C127-47B3-B6DB-0B99EAD4490F}"/>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C127-47B3-B6DB-0B99EAD4490F}"/>
                </c:ext>
                <c:ext xmlns:c15="http://schemas.microsoft.com/office/drawing/2012/chart" uri="{CE6537A1-D6FC-4f65-9D91-7224C49458BB}"/>
              </c:extLst>
            </c:dLbl>
            <c:dLbl>
              <c:idx val="3"/>
              <c:tx>
                <c:rich>
                  <a:bodyPr/>
                  <a:lstStyle/>
                  <a:p>
                    <a:fld id="{4F39ABBC-83EA-46BC-A958-41AA52B3299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5B78ACE8-64A6-4978-B29D-E0F76C67436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delete val="1"/>
              <c:extLst xmlns:c16r2="http://schemas.microsoft.com/office/drawing/2015/06/chart">
                <c:ext xmlns:c16="http://schemas.microsoft.com/office/drawing/2014/chart" uri="{C3380CC4-5D6E-409C-BE32-E72D297353CC}">
                  <c16:uniqueId val="{00000000-A13B-4779-95E3-6EA0E191FD5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200</c:v>
              </c:pt>
              <c:pt idx="1">
                <c:v>0</c:v>
              </c:pt>
              <c:pt idx="2">
                <c:v>0</c:v>
              </c:pt>
              <c:pt idx="3">
                <c:v>46</c:v>
              </c:pt>
              <c:pt idx="4">
                <c:v>231.923</c:v>
              </c:pt>
              <c:pt idx="5">
                <c:v>0</c:v>
              </c:pt>
            </c:numLit>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{"4","0","0","3","10","0"}</c15:f>
                <c15:dlblRangeCache>
                  <c:ptCount val="6"/>
                  <c:pt idx="0">
                    <c:v>4</c:v>
                  </c:pt>
                  <c:pt idx="1">
                    <c:v>0</c:v>
                  </c:pt>
                  <c:pt idx="2">
                    <c:v>0</c:v>
                  </c:pt>
                  <c:pt idx="3">
                    <c:v>3</c:v>
                  </c:pt>
                  <c:pt idx="4">
                    <c:v>10</c:v>
                  </c:pt>
                  <c:pt idx="5">
                    <c:v>0</c:v>
                  </c:pt>
                </c15:dlblRangeCache>
              </c15:datalabelsRange>
            </c:ext>
          </c:extLst>
        </c:ser>
        <c:dLbls>
          <c:dLblPos val="outEnd"/>
          <c:showLegendKey val="0"/>
          <c:showVal val="1"/>
          <c:showCatName val="0"/>
          <c:showSerName val="0"/>
          <c:showPercent val="0"/>
          <c:showBubbleSize val="0"/>
        </c:dLbls>
        <c:gapWidth val="182"/>
        <c:axId val="462137232"/>
        <c:axId val="462139976"/>
      </c:barChart>
      <c:catAx>
        <c:axId val="4621372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9976"/>
        <c:crosses val="autoZero"/>
        <c:auto val="1"/>
        <c:lblAlgn val="ctr"/>
        <c:lblOffset val="100"/>
        <c:noMultiLvlLbl val="0"/>
      </c:catAx>
      <c:valAx>
        <c:axId val="462139976"/>
        <c:scaling>
          <c:orientation val="minMax"/>
          <c:max val="1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723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56A-47F7-B29E-975C1B7CDB73}"/>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56A-47F7-B29E-975C1B7CDB7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56A-47F7-B29E-975C1B7CDB7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356A-47F7-B29E-975C1B7CDB73}"/>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56A-47F7-B29E-975C1B7CDB73}"/>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56A-47F7-B29E-975C1B7CDB7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1.7</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356A-47F7-B29E-975C1B7CDB73}"/>
            </c:ext>
          </c:extLst>
        </c:ser>
        <c:dLbls>
          <c:dLblPos val="outEnd"/>
          <c:showLegendKey val="0"/>
          <c:showVal val="1"/>
          <c:showCatName val="0"/>
          <c:showSerName val="0"/>
          <c:showPercent val="0"/>
          <c:showBubbleSize val="0"/>
        </c:dLbls>
        <c:gapWidth val="182"/>
        <c:axId val="464871912"/>
        <c:axId val="464870736"/>
      </c:barChart>
      <c:catAx>
        <c:axId val="4648719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70736"/>
        <c:crosses val="autoZero"/>
        <c:auto val="1"/>
        <c:lblAlgn val="ctr"/>
        <c:lblOffset val="100"/>
        <c:noMultiLvlLbl val="0"/>
      </c:catAx>
      <c:valAx>
        <c:axId val="464870736"/>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71912"/>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8.3000000000000007</c:v>
              </c:pt>
              <c:pt idx="2">
                <c:v>29</c:v>
              </c:pt>
              <c:pt idx="10">
                <c:v>2</c:v>
              </c:pt>
              <c:pt idx="14">
                <c:v>2</c:v>
              </c:pt>
              <c:pt idx="16">
                <c:v>2</c:v>
              </c:pt>
              <c:pt idx="21">
                <c:v>2</c:v>
              </c:pt>
              <c:pt idx="27">
                <c:v>2</c:v>
              </c:pt>
              <c:pt idx="28">
                <c:v>2</c:v>
              </c:pt>
              <c:pt idx="29">
                <c:v>2</c:v>
              </c:pt>
            </c:numLit>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464869560"/>
        <c:axId val="464871520"/>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4" formatCode="&quot;$&quot;#,##0_);\(&quot;$&quot;#,##0\)">
                <c:v>2500</c:v>
              </c:pt>
              <c:pt idx="16" formatCode="&quot;$&quot;#,##0_);\(&quot;$&quot;#,##0\)">
                <c:v>2500</c:v>
              </c:pt>
              <c:pt idx="21" formatCode="&quot;$&quot;#,##0_);\(&quot;$&quot;#,##0\)">
                <c:v>2500</c:v>
              </c:pt>
            </c:numLit>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464868384"/>
        <c:axId val="464867208"/>
      </c:lineChart>
      <c:dateAx>
        <c:axId val="46486956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71520"/>
        <c:crosses val="autoZero"/>
        <c:auto val="1"/>
        <c:lblOffset val="0"/>
        <c:baseTimeUnit val="months"/>
        <c:majorUnit val="3"/>
      </c:dateAx>
      <c:valAx>
        <c:axId val="464871520"/>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69560"/>
        <c:crosses val="autoZero"/>
        <c:crossBetween val="between"/>
        <c:majorUnit val="12.5"/>
      </c:valAx>
      <c:valAx>
        <c:axId val="46486720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68384"/>
        <c:crosses val="max"/>
        <c:crossBetween val="between"/>
        <c:majorUnit val="750"/>
      </c:valAx>
      <c:dateAx>
        <c:axId val="464868384"/>
        <c:scaling>
          <c:orientation val="minMax"/>
        </c:scaling>
        <c:delete val="1"/>
        <c:axPos val="b"/>
        <c:numFmt formatCode="mmm\ \-\ yy" sourceLinked="1"/>
        <c:majorTickMark val="out"/>
        <c:minorTickMark val="none"/>
        <c:tickLblPos val="nextTo"/>
        <c:crossAx val="464867208"/>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E96-41A4-9656-E06458D7AF34}"/>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E96-41A4-9656-E06458D7AF34}"/>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E96-41A4-9656-E06458D7AF34}"/>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E96-41A4-9656-E06458D7AF3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464872304"/>
        <c:axId val="464866816"/>
      </c:barChart>
      <c:catAx>
        <c:axId val="4648723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66816"/>
        <c:crosses val="autoZero"/>
        <c:auto val="1"/>
        <c:lblAlgn val="ctr"/>
        <c:lblOffset val="100"/>
        <c:noMultiLvlLbl val="0"/>
      </c:catAx>
      <c:valAx>
        <c:axId val="46486681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7230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pt idx="26">
                <c:v>10</c:v>
              </c:pt>
              <c:pt idx="27">
                <c:v>183</c:v>
              </c:pt>
              <c:pt idx="28">
                <c:v>183</c:v>
              </c:pt>
              <c:pt idx="29">
                <c:v>28.8</c:v>
              </c:pt>
            </c:numLit>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112.6</c:v>
              </c:pt>
              <c:pt idx="2">
                <c:v>45.6</c:v>
              </c:pt>
              <c:pt idx="4">
                <c:v>45.6</c:v>
              </c:pt>
              <c:pt idx="6">
                <c:v>46.2</c:v>
              </c:pt>
              <c:pt idx="8">
                <c:v>1.7</c:v>
              </c:pt>
              <c:pt idx="11">
                <c:v>44.8</c:v>
              </c:pt>
              <c:pt idx="12">
                <c:v>1.7</c:v>
              </c:pt>
              <c:pt idx="17">
                <c:v>138.30000000000001</c:v>
              </c:pt>
              <c:pt idx="22">
                <c:v>179.8</c:v>
              </c:pt>
              <c:pt idx="27">
                <c:v>59.4</c:v>
              </c:pt>
              <c:pt idx="28">
                <c:v>59.4</c:v>
              </c:pt>
              <c:pt idx="29">
                <c:v>5.5</c:v>
              </c:pt>
            </c:numLit>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464868776"/>
        <c:axId val="464871128"/>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formatCode="_-&quot;$&quot;* #,##0_-;\-&quot;$&quot;* #,##0_-;_-&quot;$&quot;* &quot;-&quot;??_-;_-@_-">
                <c:v>2000</c:v>
              </c:pt>
              <c:pt idx="26" formatCode="_-&quot;$&quot;* #,##0_-;\-&quot;$&quot;* #,##0_-;_-&quot;$&quot;* &quot;-&quot;??_-;_-@_-">
                <c:v>3150</c:v>
              </c:pt>
              <c:pt idx="27" formatCode="_-&quot;$&quot;* #,##0_-;\-&quot;$&quot;* #,##0_-;_-&quot;$&quot;* &quot;-&quot;??_-;_-@_-">
                <c:v>2500</c:v>
              </c:pt>
              <c:pt idx="28" formatCode="_-&quot;$&quot;* #,##0_-;\-&quot;$&quot;* #,##0_-;_-&quot;$&quot;* &quot;-&quot;??_-;_-@_-">
                <c:v>3227.2727272727202</c:v>
              </c:pt>
              <c:pt idx="29" formatCode="_-&quot;$&quot;* #,##0_-;\-&quot;$&quot;* #,##0_-;_-&quot;$&quot;* &quot;-&quot;??_-;_-@_-">
                <c:v>2000</c:v>
              </c:pt>
            </c:numLit>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220</c:v>
              </c:pt>
              <c:pt idx="6" formatCode="&quot;$&quot;#,##0_);\(&quot;$&quot;#,##0\)">
                <c:v>301.51519480519403</c:v>
              </c:pt>
              <c:pt idx="12" formatCode="&quot;$&quot;#,##0_);\(&quot;$&quot;#,##0\)">
                <c:v>300</c:v>
              </c:pt>
              <c:pt idx="17" formatCode="&quot;$&quot;#,##0_);\(&quot;$&quot;#,##0\)">
                <c:v>43.38</c:v>
              </c:pt>
              <c:pt idx="22" formatCode="&quot;$&quot;#,##0_);\(&quot;$&quot;#,##0\)">
                <c:v>350</c:v>
              </c:pt>
              <c:pt idx="28" formatCode="_-&quot;$&quot;* #,##0_-;\-&quot;$&quot;* #,##0_-;_-&quot;$&quot;* &quot;-&quot;??_-;_-@_-">
                <c:v>0</c:v>
              </c:pt>
            </c:numLit>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464873872"/>
        <c:axId val="464872696"/>
      </c:lineChart>
      <c:dateAx>
        <c:axId val="4648687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71128"/>
        <c:crosses val="autoZero"/>
        <c:auto val="1"/>
        <c:lblOffset val="0"/>
        <c:baseTimeUnit val="months"/>
        <c:majorUnit val="3"/>
      </c:dateAx>
      <c:valAx>
        <c:axId val="464871128"/>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68776"/>
        <c:crosses val="autoZero"/>
        <c:crossBetween val="between"/>
        <c:majorUnit val="200"/>
      </c:valAx>
      <c:valAx>
        <c:axId val="46487269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73872"/>
        <c:crosses val="max"/>
        <c:crossBetween val="between"/>
        <c:majorUnit val="1000"/>
      </c:valAx>
      <c:dateAx>
        <c:axId val="464873872"/>
        <c:scaling>
          <c:orientation val="minMax"/>
        </c:scaling>
        <c:delete val="1"/>
        <c:axPos val="b"/>
        <c:numFmt formatCode="mmm\ \-\ yy" sourceLinked="1"/>
        <c:majorTickMark val="out"/>
        <c:minorTickMark val="none"/>
        <c:tickLblPos val="nextTo"/>
        <c:crossAx val="464872696"/>
        <c:crosses val="autoZero"/>
        <c:auto val="1"/>
        <c:lblOffset val="100"/>
        <c:baseTimeUnit val="months"/>
        <c:majorUnit val="1"/>
        <c:minorUnit val="1"/>
      </c:date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8</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A695-4743-B601-AD17B20E1FE5}"/>
                </c:ext>
                <c:ext xmlns:c15="http://schemas.microsoft.com/office/drawing/2012/chart" uri="{CE6537A1-D6FC-4f65-9D91-7224C49458BB}"/>
              </c:extLst>
            </c:dLbl>
            <c:dLbl>
              <c:idx val="2"/>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A695-4743-B601-AD17B20E1FE5}"/>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A695-4743-B601-AD17B20E1FE5}"/>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A695-4743-B601-AD17B20E1FE5}"/>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A695-4743-B601-AD17B20E1FE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25.8</c:v>
              </c:pt>
              <c:pt idx="1">
                <c:v>0</c:v>
              </c:pt>
              <c:pt idx="2">
                <c:v>3</c:v>
              </c:pt>
              <c:pt idx="3">
                <c:v>0</c:v>
              </c:pt>
              <c:pt idx="4">
                <c:v>0</c:v>
              </c:pt>
              <c:pt idx="5">
                <c:v>0</c:v>
              </c:pt>
            </c:numLit>
          </c:val>
          <c:extLst xmlns:c16r2="http://schemas.microsoft.com/office/drawing/2015/06/chart">
            <c:ext xmlns:c16="http://schemas.microsoft.com/office/drawing/2014/chart" uri="{C3380CC4-5D6E-409C-BE32-E72D297353CC}">
              <c16:uniqueId val="{00000006-A695-4743-B601-AD17B20E1FE5}"/>
            </c:ext>
          </c:extLst>
        </c:ser>
        <c:dLbls>
          <c:dLblPos val="outEnd"/>
          <c:showLegendKey val="0"/>
          <c:showVal val="1"/>
          <c:showCatName val="0"/>
          <c:showSerName val="0"/>
          <c:showPercent val="0"/>
          <c:showBubbleSize val="0"/>
        </c:dLbls>
        <c:gapWidth val="182"/>
        <c:axId val="464873480"/>
        <c:axId val="464874264"/>
      </c:barChart>
      <c:catAx>
        <c:axId val="4648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74264"/>
        <c:crosses val="autoZero"/>
        <c:auto val="1"/>
        <c:lblAlgn val="ctr"/>
        <c:lblOffset val="100"/>
        <c:noMultiLvlLbl val="0"/>
      </c:catAx>
      <c:valAx>
        <c:axId val="4648742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8734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2</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5.5</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465390040"/>
        <c:axId val="465382984"/>
      </c:barChart>
      <c:catAx>
        <c:axId val="465390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2984"/>
        <c:crosses val="autoZero"/>
        <c:auto val="1"/>
        <c:lblAlgn val="ctr"/>
        <c:lblOffset val="100"/>
        <c:noMultiLvlLbl val="0"/>
      </c:catAx>
      <c:valAx>
        <c:axId val="4653829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900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pt idx="26">
                <c:v>101</c:v>
              </c:pt>
              <c:pt idx="27">
                <c:v>10</c:v>
              </c:pt>
              <c:pt idx="28">
                <c:v>10</c:v>
              </c:pt>
              <c:pt idx="29">
                <c:v>67</c:v>
              </c:pt>
            </c:numLit>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0.4</c:v>
              </c:pt>
              <c:pt idx="2">
                <c:v>24.3</c:v>
              </c:pt>
              <c:pt idx="3">
                <c:v>11.8</c:v>
              </c:pt>
              <c:pt idx="5">
                <c:v>23.5</c:v>
              </c:pt>
              <c:pt idx="7">
                <c:v>38.6</c:v>
              </c:pt>
              <c:pt idx="9">
                <c:v>155.1</c:v>
              </c:pt>
              <c:pt idx="11">
                <c:v>218.4</c:v>
              </c:pt>
              <c:pt idx="19">
                <c:v>19.7</c:v>
              </c:pt>
              <c:pt idx="20">
                <c:v>152.19999999999999</c:v>
              </c:pt>
              <c:pt idx="24">
                <c:v>20</c:v>
              </c:pt>
              <c:pt idx="25">
                <c:v>3.9</c:v>
              </c:pt>
              <c:pt idx="26">
                <c:v>39</c:v>
              </c:pt>
              <c:pt idx="29">
                <c:v>11.5</c:v>
              </c:pt>
            </c:numLit>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465384160"/>
        <c:axId val="465387296"/>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pt idx="27" formatCode="_-&quot;$&quot;* #,##0_-;\-&quot;$&quot;* #,##0_-;_-&quot;$&quot;* &quot;-&quot;??_-;_-@_-">
                <c:v>1000</c:v>
              </c:pt>
              <c:pt idx="28" formatCode="_-&quot;$&quot;* #,##0_-;\-&quot;$&quot;* #,##0_-;_-&quot;$&quot;* &quot;-&quot;??_-;_-@_-">
                <c:v>2142.8571428571399</c:v>
              </c:pt>
              <c:pt idx="29" formatCode="_-&quot;$&quot;* #,##0_-;\-&quot;$&quot;* #,##0_-;_-&quot;$&quot;* &quot;-&quot;??_-;_-@_-">
                <c:v>4334.4827586206802</c:v>
              </c:pt>
            </c:numLit>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150</c:v>
              </c:pt>
              <c:pt idx="2">
                <c:v>160</c:v>
              </c:pt>
              <c:pt idx="3">
                <c:v>120</c:v>
              </c:pt>
              <c:pt idx="5">
                <c:v>150</c:v>
              </c:pt>
              <c:pt idx="7">
                <c:v>220</c:v>
              </c:pt>
              <c:pt idx="9">
                <c:v>200</c:v>
              </c:pt>
              <c:pt idx="11">
                <c:v>191.83959618620301</c:v>
              </c:pt>
              <c:pt idx="20">
                <c:v>414.36</c:v>
              </c:pt>
              <c:pt idx="24">
                <c:v>250</c:v>
              </c:pt>
            </c:numLit>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465384552"/>
        <c:axId val="465384944"/>
      </c:lineChart>
      <c:dateAx>
        <c:axId val="46538416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7296"/>
        <c:crosses val="autoZero"/>
        <c:auto val="1"/>
        <c:lblOffset val="0"/>
        <c:baseTimeUnit val="months"/>
        <c:majorUnit val="3"/>
      </c:dateAx>
      <c:valAx>
        <c:axId val="46538729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4160"/>
        <c:crosses val="autoZero"/>
        <c:crossBetween val="between"/>
        <c:majorUnit val="100"/>
      </c:valAx>
      <c:valAx>
        <c:axId val="4653849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4552"/>
        <c:crosses val="max"/>
        <c:crossBetween val="between"/>
        <c:majorUnit val="750"/>
      </c:valAx>
      <c:dateAx>
        <c:axId val="465384552"/>
        <c:scaling>
          <c:orientation val="minMax"/>
        </c:scaling>
        <c:delete val="1"/>
        <c:axPos val="b"/>
        <c:numFmt formatCode="mmm\ \-\ yy" sourceLinked="1"/>
        <c:majorTickMark val="out"/>
        <c:minorTickMark val="none"/>
        <c:tickLblPos val="nextTo"/>
        <c:crossAx val="465384944"/>
        <c:crosses val="autoZero"/>
        <c:auto val="1"/>
        <c:lblOffset val="100"/>
        <c:baseTimeUnit val="months"/>
        <c:majorUnit val="1"/>
        <c:minorUnit val="1"/>
      </c:date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6E3338F-AD1F-4C5A-9762-7AAAE92DB15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035-4102-8CDD-0FEB3A950CC2}"/>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035-4102-8CDD-0FEB3A950CC2}"/>
                </c:ext>
                <c:ext xmlns:c15="http://schemas.microsoft.com/office/drawing/2012/chart" uri="{CE6537A1-D6FC-4f65-9D91-7224C49458BB}"/>
              </c:extLst>
            </c:dLbl>
            <c:dLbl>
              <c:idx val="2"/>
              <c:tx>
                <c:rich>
                  <a:bodyPr/>
                  <a:lstStyle/>
                  <a:p>
                    <a:fld id="{2AE1CD25-B580-4BF0-ACBA-DFC8AA02F2B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035-4102-8CDD-0FEB3A950CC2}"/>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035-4102-8CDD-0FEB3A950CC2}"/>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035-4102-8CDD-0FEB3A950CC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9</c:v>
              </c:pt>
              <c:pt idx="1">
                <c:v>0</c:v>
              </c:pt>
              <c:pt idx="2">
                <c:v>2</c:v>
              </c:pt>
              <c:pt idx="3">
                <c:v>56</c:v>
              </c:pt>
              <c:pt idx="4">
                <c:v>0</c:v>
              </c:pt>
              <c:pt idx="5">
                <c:v>0</c:v>
              </c:pt>
            </c:numLit>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{"2","0","1","1","0","0"}</c15:f>
                <c15:dlblRangeCache>
                  <c:ptCount val="6"/>
                  <c:pt idx="0">
                    <c:v>2</c:v>
                  </c:pt>
                  <c:pt idx="1">
                    <c:v>0</c:v>
                  </c:pt>
                  <c:pt idx="2">
                    <c:v>1</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465385728"/>
        <c:axId val="465387688"/>
      </c:barChart>
      <c:catAx>
        <c:axId val="465385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7688"/>
        <c:crosses val="autoZero"/>
        <c:auto val="1"/>
        <c:lblAlgn val="ctr"/>
        <c:lblOffset val="100"/>
        <c:noMultiLvlLbl val="0"/>
      </c:catAx>
      <c:valAx>
        <c:axId val="4653876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57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7975871-5626-4A1D-B0AB-14A0BFB0606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763-455E-9F76-8DF5BF2F97ED}"/>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763-455E-9F76-8DF5BF2F97ED}"/>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2763-455E-9F76-8DF5BF2F97ED}"/>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763-455E-9F76-8DF5BF2F97ED}"/>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2763-455E-9F76-8DF5BF2F97ED}"/>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763-455E-9F76-8DF5BF2F97ED}"/>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11.5</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{"2","0","0","0","0","0"}</c15:f>
                <c15:dlblRangeCache>
                  <c:ptCount val="6"/>
                  <c:pt idx="0">
                    <c:v>2</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5386512"/>
        <c:axId val="465388472"/>
      </c:barChart>
      <c:catAx>
        <c:axId val="4653865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8472"/>
        <c:crosses val="autoZero"/>
        <c:auto val="1"/>
        <c:lblAlgn val="ctr"/>
        <c:lblOffset val="100"/>
        <c:noMultiLvlLbl val="0"/>
      </c:catAx>
      <c:valAx>
        <c:axId val="465388472"/>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651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Lit>
              <c:formatCode>mmm\ \-\ yy</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formatCode="_-* #,##0_-;\-* #,##0_-;_-* &quot;-&quot;??_-;_-@_-">
                <c:v>17.7</c:v>
              </c:pt>
              <c:pt idx="14" formatCode="_-* #,##0_-;\-* #,##0_-;_-* &quot;-&quot;??_-;_-@_-">
                <c:v>50</c:v>
              </c:pt>
              <c:pt idx="15" formatCode="_-* #,##0_-;\-* #,##0_-;_-* &quot;-&quot;??_-;_-@_-">
                <c:v>6</c:v>
              </c:pt>
            </c:numLit>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8.1</c:v>
              </c:pt>
              <c:pt idx="14" formatCode="_-* #,##0_-;\-* #,##0_-;_-* &quot;-&quot;??_-;_-@_-">
                <c:v>25.9</c:v>
              </c:pt>
              <c:pt idx="15" formatCode="_-* #,##0_-;\-* #,##0_-;_-* &quot;-&quot;??_-;_-@_-">
                <c:v>3.1</c:v>
              </c:pt>
            </c:numLit>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465388864"/>
        <c:axId val="465851280"/>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quot;$&quot;#,##0_);\(&quot;$&quot;#,##0\)">
                <c:v>2000</c:v>
              </c:pt>
              <c:pt idx="15" formatCode="&quot;$&quot;#,##0_);\(&quot;$&quot;#,##0\)">
                <c:v>3525</c:v>
              </c:pt>
            </c:numLit>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465848536"/>
        <c:axId val="465843832"/>
      </c:lineChart>
      <c:dateAx>
        <c:axId val="4653888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1280"/>
        <c:crosses val="autoZero"/>
        <c:auto val="1"/>
        <c:lblOffset val="0"/>
        <c:baseTimeUnit val="months"/>
        <c:majorUnit val="3"/>
      </c:dateAx>
      <c:valAx>
        <c:axId val="465851280"/>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388864"/>
        <c:crosses val="autoZero"/>
        <c:crossBetween val="between"/>
        <c:majorUnit val="25"/>
      </c:valAx>
      <c:valAx>
        <c:axId val="465843832"/>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8536"/>
        <c:crosses val="max"/>
        <c:crossBetween val="between"/>
        <c:majorUnit val="1000"/>
      </c:valAx>
      <c:dateAx>
        <c:axId val="465848536"/>
        <c:scaling>
          <c:orientation val="minMax"/>
        </c:scaling>
        <c:delete val="1"/>
        <c:axPos val="b"/>
        <c:numFmt formatCode="mmm\ \-\ yy" sourceLinked="1"/>
        <c:majorTickMark val="out"/>
        <c:minorTickMark val="none"/>
        <c:tickLblPos val="nextTo"/>
        <c:crossAx val="465843832"/>
        <c:crosses val="autoZero"/>
        <c:auto val="1"/>
        <c:lblOffset val="100"/>
        <c:baseTimeUnit val="months"/>
        <c:majorUnit val="1"/>
        <c:minorUnit val="1"/>
      </c:date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pt idx="27">
                <c:v>1475</c:v>
              </c:pt>
              <c:pt idx="28">
                <c:v>1475</c:v>
              </c:pt>
              <c:pt idx="29">
                <c:v>2093.4</c:v>
              </c:pt>
            </c:numLit>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pt idx="26">
                <c:v>1140.9000000000001</c:v>
              </c:pt>
              <c:pt idx="27">
                <c:v>553.5</c:v>
              </c:pt>
              <c:pt idx="28">
                <c:v>553.5</c:v>
              </c:pt>
              <c:pt idx="29">
                <c:v>737.5</c:v>
              </c:pt>
            </c:numLit>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462138800"/>
        <c:axId val="462141936"/>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formatCode="_-&quot;$&quot;* #,##0_-;\-&quot;$&quot;* #,##0_-;_-&quot;$&quot;* &quot;-&quot;??_-;_-@_-">
                <c:v>3182.4402886472199</c:v>
              </c:pt>
              <c:pt idx="26" formatCode="_-&quot;$&quot;* #,##0_-;\-&quot;$&quot;* #,##0_-;_-&quot;$&quot;* &quot;-&quot;??_-;_-@_-">
                <c:v>3471.2698412698401</c:v>
              </c:pt>
              <c:pt idx="27" formatCode="_-&quot;$&quot;* #,##0_-;\-&quot;$&quot;* #,##0_-;_-&quot;$&quot;* &quot;-&quot;??_-;_-@_-">
                <c:v>3752.9610694183798</c:v>
              </c:pt>
              <c:pt idx="28" formatCode="_-&quot;$&quot;* #,##0_-;\-&quot;$&quot;* #,##0_-;_-&quot;$&quot;* &quot;-&quot;??_-;_-@_-">
                <c:v>3836.6904739820002</c:v>
              </c:pt>
              <c:pt idx="29" formatCode="_-&quot;$&quot;* #,##0_-;\-&quot;$&quot;* #,##0_-;_-&quot;$&quot;* &quot;-&quot;??_-;_-@_-">
                <c:v>3635.7432578174798</c:v>
              </c:pt>
            </c:numLit>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"$"#,##0_);\("$"#,##0\)</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formatCode="_-&quot;$&quot;* #,##0_-;\-&quot;$&quot;* #,##0_-;_-&quot;$&quot;* &quot;-&quot;??_-;_-@_-">
                <c:v>422.745118733509</c:v>
              </c:pt>
              <c:pt idx="26" formatCode="_-&quot;$&quot;* #,##0_-;\-&quot;$&quot;* #,##0_-;_-&quot;$&quot;* &quot;-&quot;??_-;_-@_-">
                <c:v>589.681045384291</c:v>
              </c:pt>
              <c:pt idx="27" formatCode="_-&quot;$&quot;* #,##0_-;\-&quot;$&quot;* #,##0_-;_-&quot;$&quot;* &quot;-&quot;??_-;_-@_-">
                <c:v>528.22528363047002</c:v>
              </c:pt>
              <c:pt idx="28" formatCode="_-&quot;$&quot;* #,##0_-;\-&quot;$&quot;* #,##0_-;_-&quot;$&quot;* &quot;-&quot;??_-;_-@_-">
                <c:v>531.12952188211398</c:v>
              </c:pt>
              <c:pt idx="29" formatCode="_-&quot;$&quot;* #,##0_-;\-&quot;$&quot;* #,##0_-;_-&quot;$&quot;* &quot;-&quot;??_-;_-@_-">
                <c:v>526.94621088006704</c:v>
              </c:pt>
            </c:numLit>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462137624"/>
        <c:axId val="462141544"/>
      </c:lineChart>
      <c:valAx>
        <c:axId val="462141544"/>
        <c:scaling>
          <c:orientation val="minMax"/>
          <c:max val="4000"/>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7624"/>
        <c:crosses val="max"/>
        <c:crossBetween val="between"/>
        <c:majorUnit val="1000"/>
      </c:valAx>
      <c:dateAx>
        <c:axId val="462137624"/>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41544"/>
        <c:crosses val="autoZero"/>
        <c:auto val="1"/>
        <c:lblOffset val="100"/>
        <c:baseTimeUnit val="months"/>
        <c:majorUnit val="3"/>
        <c:minorUnit val="1"/>
      </c:dateAx>
      <c:valAx>
        <c:axId val="462141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8800"/>
        <c:crosses val="autoZero"/>
        <c:crossBetween val="between"/>
        <c:majorUnit val="1250"/>
      </c:valAx>
      <c:dateAx>
        <c:axId val="462138800"/>
        <c:scaling>
          <c:orientation val="minMax"/>
        </c:scaling>
        <c:delete val="1"/>
        <c:axPos val="b"/>
        <c:numFmt formatCode="mmm\ \-\ yy" sourceLinked="1"/>
        <c:majorTickMark val="out"/>
        <c:minorTickMark val="none"/>
        <c:tickLblPos val="nextTo"/>
        <c:crossAx val="462141936"/>
        <c:crosses val="autoZero"/>
        <c:auto val="1"/>
        <c:lblOffset val="100"/>
        <c:baseTimeUnit val="months"/>
        <c:majorUnit val="1"/>
        <c:minorUnit val="1"/>
      </c:date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15950315127806"/>
          <c:y val="0.124673102317861"/>
          <c:w val="0.692860892388451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231-4904-9E25-9F35F3505E69}"/>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231-4904-9E25-9F35F3505E69}"/>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231-4904-9E25-9F35F3505E69}"/>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231-4904-9E25-9F35F3505E69}"/>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231-4904-9E25-9F35F3505E69}"/>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231-4904-9E25-9F35F3505E69}"/>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C231-4904-9E25-9F35F3505E69}"/>
            </c:ext>
          </c:extLst>
        </c:ser>
        <c:dLbls>
          <c:dLblPos val="outEnd"/>
          <c:showLegendKey val="0"/>
          <c:showVal val="1"/>
          <c:showCatName val="0"/>
          <c:showSerName val="0"/>
          <c:showPercent val="0"/>
          <c:showBubbleSize val="0"/>
        </c:dLbls>
        <c:gapWidth val="182"/>
        <c:axId val="465843048"/>
        <c:axId val="465851672"/>
      </c:barChart>
      <c:catAx>
        <c:axId val="4658430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1672"/>
        <c:crosses val="autoZero"/>
        <c:auto val="1"/>
        <c:lblAlgn val="ctr"/>
        <c:lblOffset val="100"/>
        <c:noMultiLvlLbl val="0"/>
      </c:catAx>
      <c:valAx>
        <c:axId val="46585167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3048"/>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3B0-43FD-A03F-DC31175A382A}"/>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3B0-43FD-A03F-DC31175A382A}"/>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3B0-43FD-A03F-DC31175A382A}"/>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3B0-43FD-A03F-DC31175A382A}"/>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3B0-43FD-A03F-DC31175A382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3B0-43FD-A03F-DC31175A382A}"/>
            </c:ext>
          </c:extLst>
        </c:ser>
        <c:dLbls>
          <c:dLblPos val="outEnd"/>
          <c:showLegendKey val="0"/>
          <c:showVal val="1"/>
          <c:showCatName val="0"/>
          <c:showSerName val="0"/>
          <c:showPercent val="0"/>
          <c:showBubbleSize val="0"/>
        </c:dLbls>
        <c:gapWidth val="182"/>
        <c:axId val="465846576"/>
        <c:axId val="465852456"/>
      </c:barChart>
      <c:catAx>
        <c:axId val="4658465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2456"/>
        <c:crosses val="autoZero"/>
        <c:auto val="1"/>
        <c:lblAlgn val="ctr"/>
        <c:lblOffset val="100"/>
        <c:noMultiLvlLbl val="0"/>
      </c:catAx>
      <c:valAx>
        <c:axId val="46585245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657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pt idx="26">
                <c:v>388</c:v>
              </c:pt>
              <c:pt idx="27">
                <c:v>1526</c:v>
              </c:pt>
              <c:pt idx="28">
                <c:v>1526</c:v>
              </c:pt>
              <c:pt idx="29">
                <c:v>426.6</c:v>
              </c:pt>
            </c:numLit>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Lit>
              <c:formatCode>_-* #,##0_-;\-* #,##0_-;_-* "-"??_-;_-@_-</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pt idx="26">
                <c:v>13976</c:v>
              </c:pt>
              <c:pt idx="27">
                <c:v>4454.5</c:v>
              </c:pt>
              <c:pt idx="28">
                <c:v>4454.5</c:v>
              </c:pt>
              <c:pt idx="29">
                <c:v>50</c:v>
              </c:pt>
            </c:numLit>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465843440"/>
        <c:axId val="465852848"/>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formatCode="_-&quot;$&quot;* #,##0_-;\-&quot;$&quot;* #,##0_-;_-&quot;$&quot;* &quot;-&quot;??_-;_-@_-">
                <c:v>4800</c:v>
              </c:pt>
              <c:pt idx="26" formatCode="_-&quot;$&quot;* #,##0_-;\-&quot;$&quot;* #,##0_-;_-&quot;$&quot;* &quot;-&quot;??_-;_-@_-">
                <c:v>4528.7430167597704</c:v>
              </c:pt>
              <c:pt idx="27" formatCode="_-&quot;$&quot;* #,##0_-;\-&quot;$&quot;* #,##0_-;_-&quot;$&quot;* &quot;-&quot;??_-;_-@_-">
                <c:v>5079.2934977578398</c:v>
              </c:pt>
              <c:pt idx="28" formatCode="_-&quot;$&quot;* #,##0_-;\-&quot;$&quot;* #,##0_-;_-&quot;$&quot;* &quot;-&quot;??_-;_-@_-">
                <c:v>4797.0588235294099</c:v>
              </c:pt>
              <c:pt idx="29" formatCode="_-&quot;$&quot;* #,##0_-;\-&quot;$&quot;* #,##0_-;_-&quot;$&quot;* &quot;-&quot;??_-;_-@_-">
                <c:v>4636.3636363636297</c:v>
              </c:pt>
            </c:numLit>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formatCode="_-&quot;$&quot;* #,##0_-;\-&quot;$&quot;* #,##0_-;_-&quot;$&quot;* &quot;-&quot;??_-;_-@_-">
                <c:v>1709.53642384105</c:v>
              </c:pt>
              <c:pt idx="26" formatCode="_-&quot;$&quot;* #,##0_-;\-&quot;$&quot;* #,##0_-;_-&quot;$&quot;* &quot;-&quot;??_-;_-@_-">
                <c:v>2020.73447753659</c:v>
              </c:pt>
              <c:pt idx="27" formatCode="_-&quot;$&quot;* #,##0_-;\-&quot;$&quot;* #,##0_-;_-&quot;$&quot;* &quot;-&quot;??_-;_-@_-">
                <c:v>1968.12851405622</c:v>
              </c:pt>
              <c:pt idx="28" formatCode="_-&quot;$&quot;* #,##0_-;\-&quot;$&quot;* #,##0_-;_-&quot;$&quot;* &quot;-&quot;??_-;_-@_-">
                <c:v>2002.99295774647</c:v>
              </c:pt>
              <c:pt idx="29" formatCode="_-&quot;$&quot;* #,##0_-;\-&quot;$&quot;* #,##0_-;_-&quot;$&quot;* &quot;-&quot;??_-;_-@_-">
                <c:v>2000</c:v>
              </c:pt>
            </c:numLit>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465846184"/>
        <c:axId val="465845792"/>
      </c:lineChart>
      <c:dateAx>
        <c:axId val="4658434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2848"/>
        <c:crosses val="autoZero"/>
        <c:auto val="1"/>
        <c:lblOffset val="0"/>
        <c:baseTimeUnit val="months"/>
        <c:majorUnit val="3"/>
      </c:dateAx>
      <c:valAx>
        <c:axId val="465852848"/>
        <c:scaling>
          <c:orientation val="minMax"/>
          <c:max val="1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3440"/>
        <c:crosses val="autoZero"/>
        <c:crossBetween val="between"/>
        <c:majorUnit val="1500"/>
      </c:valAx>
      <c:valAx>
        <c:axId val="46584579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6184"/>
        <c:crosses val="max"/>
        <c:crossBetween val="between"/>
        <c:majorUnit val="1250"/>
      </c:valAx>
      <c:dateAx>
        <c:axId val="465846184"/>
        <c:scaling>
          <c:orientation val="minMax"/>
        </c:scaling>
        <c:delete val="1"/>
        <c:axPos val="b"/>
        <c:numFmt formatCode="mmm\ \-\ yy" sourceLinked="1"/>
        <c:majorTickMark val="out"/>
        <c:minorTickMark val="none"/>
        <c:tickLblPos val="nextTo"/>
        <c:crossAx val="465845792"/>
        <c:crosses val="autoZero"/>
        <c:auto val="1"/>
        <c:lblOffset val="100"/>
        <c:baseTimeUnit val="months"/>
        <c:majorUnit val="1"/>
        <c:minorUnit val="1"/>
      </c:date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2</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98E-4481-B8F2-3A8951D62391}"/>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98E-4481-B8F2-3A8951D62391}"/>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298E-4481-B8F2-3A8951D62391}"/>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298E-4481-B8F2-3A8951D62391}"/>
                </c:ext>
                <c:ext xmlns:c15="http://schemas.microsoft.com/office/drawing/2012/chart" uri="{CE6537A1-D6FC-4f65-9D91-7224C49458BB}"/>
              </c:extLst>
            </c:dLbl>
            <c:dLbl>
              <c:idx val="4"/>
              <c:tx>
                <c:rich>
                  <a:bodyPr/>
                  <a:lstStyle/>
                  <a:p>
                    <a:fld id="{1591FDAB-0139-470D-9947-2E28D703FEA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98E-4481-B8F2-3A8951D6239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316.60000000000002</c:v>
              </c:pt>
              <c:pt idx="1">
                <c:v>0</c:v>
              </c:pt>
              <c:pt idx="2">
                <c:v>0</c:v>
              </c:pt>
              <c:pt idx="3">
                <c:v>0</c:v>
              </c:pt>
              <c:pt idx="4">
                <c:v>110</c:v>
              </c:pt>
              <c:pt idx="5">
                <c:v>0</c:v>
              </c:pt>
            </c:numLit>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{"2","0","0","0","2","0"}</c15:f>
                <c15:dlblRangeCache>
                  <c:ptCount val="6"/>
                  <c:pt idx="0">
                    <c:v>2</c:v>
                  </c:pt>
                  <c:pt idx="1">
                    <c:v>0</c:v>
                  </c:pt>
                  <c:pt idx="2">
                    <c:v>0</c:v>
                  </c:pt>
                  <c:pt idx="3">
                    <c:v>0</c:v>
                  </c:pt>
                  <c:pt idx="4">
                    <c:v>2</c:v>
                  </c:pt>
                  <c:pt idx="5">
                    <c:v>0</c:v>
                  </c:pt>
                </c15:dlblRangeCache>
              </c15:datalabelsRange>
            </c:ext>
          </c:extLst>
        </c:ser>
        <c:dLbls>
          <c:dLblPos val="outEnd"/>
          <c:showLegendKey val="0"/>
          <c:showVal val="1"/>
          <c:showCatName val="0"/>
          <c:showSerName val="0"/>
          <c:showPercent val="0"/>
          <c:showBubbleSize val="0"/>
        </c:dLbls>
        <c:gapWidth val="182"/>
        <c:axId val="465847752"/>
        <c:axId val="465848928"/>
      </c:barChart>
      <c:catAx>
        <c:axId val="465847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8928"/>
        <c:crosses val="autoZero"/>
        <c:auto val="1"/>
        <c:lblAlgn val="ctr"/>
        <c:lblOffset val="100"/>
        <c:noMultiLvlLbl val="0"/>
      </c:catAx>
      <c:valAx>
        <c:axId val="4658489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7752"/>
        <c:crosses val="autoZero"/>
        <c:crossBetween val="between"/>
        <c:majorUnit val="1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DD10204D-4618-444B-B562-48BA18A4492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CFA-4052-BEB9-ECEAACA00DDF}"/>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CFA-4052-BEB9-ECEAACA00DDF}"/>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CFA-4052-BEB9-ECEAACA00DDF}"/>
                </c:ext>
                <c:ext xmlns:c15="http://schemas.microsoft.com/office/drawing/2012/chart" uri="{CE6537A1-D6FC-4f65-9D91-7224C49458BB}"/>
              </c:extLst>
            </c:dLbl>
            <c:dLbl>
              <c:idx val="4"/>
              <c:tx>
                <c:rich>
                  <a:bodyPr/>
                  <a:lstStyle/>
                  <a:p>
                    <a:r>
                      <a:rPr lang="en-US"/>
                      <a: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CFA-4052-BEB9-ECEAACA00DDF}"/>
                </c:ext>
                <c:ext xmlns:c15="http://schemas.microsoft.com/office/drawing/2012/chart" uri="{CE6537A1-D6FC-4f65-9D91-7224C49458BB}"/>
              </c:extLst>
            </c:dLbl>
            <c:dLbl>
              <c:idx val="5"/>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CFA-4052-BEB9-ECEAACA00DD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16</c:v>
              </c:pt>
              <c:pt idx="1">
                <c:v>0</c:v>
              </c:pt>
              <c:pt idx="2">
                <c:v>0</c:v>
              </c:pt>
              <c:pt idx="3">
                <c:v>0</c:v>
              </c:pt>
              <c:pt idx="4">
                <c:v>250</c:v>
              </c:pt>
              <c:pt idx="5">
                <c:v>34</c:v>
              </c:pt>
            </c:numLit>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{"1","0","0","0","0","1"}</c15:f>
                <c15:dlblRangeCache>
                  <c:ptCount val="6"/>
                  <c:pt idx="0">
                    <c:v>1</c:v>
                  </c:pt>
                  <c:pt idx="1">
                    <c:v>0</c:v>
                  </c:pt>
                  <c:pt idx="2">
                    <c:v>0</c:v>
                  </c:pt>
                  <c:pt idx="3">
                    <c:v>0</c:v>
                  </c:pt>
                  <c:pt idx="4">
                    <c:v>0</c:v>
                  </c:pt>
                  <c:pt idx="5">
                    <c:v>1</c:v>
                  </c:pt>
                </c15:dlblRangeCache>
              </c15:datalabelsRange>
            </c:ext>
          </c:extLst>
        </c:ser>
        <c:dLbls>
          <c:dLblPos val="outEnd"/>
          <c:showLegendKey val="0"/>
          <c:showVal val="1"/>
          <c:showCatName val="0"/>
          <c:showSerName val="0"/>
          <c:showPercent val="0"/>
          <c:showBubbleSize val="0"/>
        </c:dLbls>
        <c:gapWidth val="182"/>
        <c:axId val="465849712"/>
        <c:axId val="465853240"/>
      </c:barChart>
      <c:catAx>
        <c:axId val="465849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3240"/>
        <c:crosses val="autoZero"/>
        <c:auto val="1"/>
        <c:lblAlgn val="ctr"/>
        <c:lblOffset val="100"/>
        <c:noMultiLvlLbl val="0"/>
      </c:catAx>
      <c:valAx>
        <c:axId val="465853240"/>
        <c:scaling>
          <c:orientation val="minMax"/>
          <c:max val="1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9712"/>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pt idx="25">
                <c:v>4613</c:v>
              </c:pt>
              <c:pt idx="26">
                <c:v>6534</c:v>
              </c:pt>
              <c:pt idx="27">
                <c:v>1516</c:v>
              </c:pt>
              <c:pt idx="28">
                <c:v>5902</c:v>
              </c:pt>
              <c:pt idx="29">
                <c:v>4086</c:v>
              </c:pt>
            </c:numLit>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465845400"/>
        <c:axId val="46585010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formatCode="_-&quot;$&quot;* #,##0_-;\-&quot;$&quot;* #,##0_-;_-&quot;$&quot;* &quot;-&quot;??_-;_-@_-">
                <c:v>1709.53642384105</c:v>
              </c:pt>
              <c:pt idx="26" formatCode="_-&quot;$&quot;* #,##0_-;\-&quot;$&quot;* #,##0_-;_-&quot;$&quot;* &quot;-&quot;??_-;_-@_-">
                <c:v>2020.73447753659</c:v>
              </c:pt>
              <c:pt idx="27" formatCode="_-&quot;$&quot;* #,##0_-;\-&quot;$&quot;* #,##0_-;_-&quot;$&quot;* &quot;-&quot;??_-;_-@_-">
                <c:v>1968.12851405622</c:v>
              </c:pt>
              <c:pt idx="28" formatCode="_-&quot;$&quot;* #,##0_-;\-&quot;$&quot;* #,##0_-;_-&quot;$&quot;* &quot;-&quot;??_-;_-@_-">
                <c:v>2002.99295774647</c:v>
              </c:pt>
              <c:pt idx="29" formatCode="_-&quot;$&quot;* #,##0_-;\-&quot;$&quot;* #,##0_-;_-&quot;$&quot;* &quot;-&quot;??_-;_-@_-">
                <c:v>2000</c:v>
              </c:pt>
            </c:numLit>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465850496"/>
        <c:axId val="465841872"/>
      </c:lineChart>
      <c:dateAx>
        <c:axId val="46584540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0104"/>
        <c:crosses val="autoZero"/>
        <c:auto val="1"/>
        <c:lblOffset val="0"/>
        <c:baseTimeUnit val="months"/>
        <c:majorUnit val="3"/>
      </c:dateAx>
      <c:valAx>
        <c:axId val="465850104"/>
        <c:scaling>
          <c:orientation val="minMax"/>
          <c:max val="1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5400"/>
        <c:crosses val="autoZero"/>
        <c:crossBetween val="between"/>
        <c:majorUnit val="3000"/>
      </c:valAx>
      <c:valAx>
        <c:axId val="465841872"/>
        <c:scaling>
          <c:orientation val="minMax"/>
          <c:max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0496"/>
        <c:crosses val="max"/>
        <c:crossBetween val="between"/>
        <c:minorUnit val="500"/>
      </c:valAx>
      <c:dateAx>
        <c:axId val="465850496"/>
        <c:scaling>
          <c:orientation val="minMax"/>
        </c:scaling>
        <c:delete val="1"/>
        <c:axPos val="b"/>
        <c:numFmt formatCode="mmm\ \-\ yy" sourceLinked="1"/>
        <c:majorTickMark val="out"/>
        <c:minorTickMark val="none"/>
        <c:tickLblPos val="nextTo"/>
        <c:crossAx val="465841872"/>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_-* #,##0_-;\-* #,##0_-;_-* &quot;-&quot;??_-;_-@_-">
                <c:v>34</c:v>
              </c:pt>
              <c:pt idx="5" formatCode="_-* #,##0_-;\-* #,##0_-;_-* &quot;-&quot;??_-;_-@_-">
                <c:v>3303</c:v>
              </c:pt>
              <c:pt idx="6" formatCode="_-* #,##0_-;\-* #,##0_-;_-* &quot;-&quot;??_-;_-@_-">
                <c:v>1445</c:v>
              </c:pt>
              <c:pt idx="7" formatCode="_-* #,##0_-;\-* #,##0_-;_-* &quot;-&quot;??_-;_-@_-">
                <c:v>584</c:v>
              </c:pt>
              <c:pt idx="8" formatCode="_-* #,##0_-;\-* #,##0_-;_-* &quot;-&quot;??_-;_-@_-">
                <c:v>96</c:v>
              </c:pt>
              <c:pt idx="10" formatCode="_-* #,##0_-;\-* #,##0_-;_-* &quot;-&quot;??_-;_-@_-">
                <c:v>79</c:v>
              </c:pt>
              <c:pt idx="11" formatCode="_-* #,##0_-;\-* #,##0_-;_-* &quot;-&quot;??_-;_-@_-">
                <c:v>200</c:v>
              </c:pt>
              <c:pt idx="15" formatCode="_-* #,##0_-;\-* #,##0_-;_-* &quot;-&quot;??_-;_-@_-">
                <c:v>3</c:v>
              </c:pt>
              <c:pt idx="16" formatCode="_-* #,##0_-;\-* #,##0_-;_-* &quot;-&quot;??_-;_-@_-">
                <c:v>142</c:v>
              </c:pt>
              <c:pt idx="17" formatCode="_-* #,##0_-;\-* #,##0_-;_-* &quot;-&quot;??_-;_-@_-">
                <c:v>6</c:v>
              </c:pt>
              <c:pt idx="18" formatCode="_-* #,##0_-;\-* #,##0_-;_-* &quot;-&quot;??_-;_-@_-">
                <c:v>80</c:v>
              </c:pt>
              <c:pt idx="19" formatCode="_-* #,##0_-;\-* #,##0_-;_-* &quot;-&quot;??_-;_-@_-">
                <c:v>10.4</c:v>
              </c:pt>
              <c:pt idx="20" formatCode="_-* #,##0_-;\-* #,##0_-;_-* &quot;-&quot;??_-;_-@_-">
                <c:v>105</c:v>
              </c:pt>
              <c:pt idx="21" formatCode="_-* #,##0_-;\-* #,##0_-;_-* &quot;-&quot;??_-;_-@_-">
                <c:v>795</c:v>
              </c:pt>
              <c:pt idx="22" formatCode="_-* #,##0_-;\-* #,##0_-;_-* &quot;-&quot;??_-;_-@_-">
                <c:v>12</c:v>
              </c:pt>
              <c:pt idx="23" formatCode="_-* #,##0_-;\-* #,##0_-;_-* &quot;-&quot;??_-;_-@_-">
                <c:v>208</c:v>
              </c:pt>
              <c:pt idx="24" formatCode="_-* #,##0_-;\-* #,##0_-;_-* &quot;-&quot;??_-;_-@_-">
                <c:v>34</c:v>
              </c:pt>
              <c:pt idx="25" formatCode="_-* #,##0_-;\-* #,##0_-;_-* &quot;-&quot;??_-;_-@_-">
                <c:v>698</c:v>
              </c:pt>
              <c:pt idx="26" formatCode="_-* #,##0_-;\-* #,##0_-;_-* &quot;-&quot;??_-;_-@_-">
                <c:v>195</c:v>
              </c:pt>
              <c:pt idx="27" formatCode="_-* #,##0_-;\-* #,##0_-;_-* &quot;-&quot;??_-;_-@_-">
                <c:v>1410</c:v>
              </c:pt>
              <c:pt idx="28" formatCode="_-* #,##0_-;\-* #,##0_-;_-* &quot;-&quot;??_-;_-@_-">
                <c:v>1410</c:v>
              </c:pt>
              <c:pt idx="29" formatCode="_-* #,##0_-;\-* #,##0_-;_-* &quot;-&quot;??_-;_-@_-">
                <c:v>4866</c:v>
              </c:pt>
            </c:numLit>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pt idx="27">
                <c:v>1367</c:v>
              </c:pt>
              <c:pt idx="28">
                <c:v>1367</c:v>
              </c:pt>
              <c:pt idx="29">
                <c:v>211</c:v>
              </c:pt>
            </c:numLit>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465850888"/>
        <c:axId val="465842264"/>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formatCode="&quot;$&quot;#,##0_);\(&quot;$&quot;#,##0\)">
                <c:v>3600</c:v>
              </c:pt>
              <c:pt idx="5" formatCode="&quot;$&quot;#,##0_);\(&quot;$&quot;#,##0\)">
                <c:v>3565.3594771241801</c:v>
              </c:pt>
              <c:pt idx="6" formatCode="&quot;$&quot;#,##0_);\(&quot;$&quot;#,##0\)">
                <c:v>3550</c:v>
              </c:pt>
              <c:pt idx="7" formatCode="&quot;$&quot;#,##0_);\(&quot;$&quot;#,##0\)">
                <c:v>3577.3519163762999</c:v>
              </c:pt>
              <c:pt idx="10" formatCode="&quot;$&quot;#,##0_);\(&quot;$&quot;#,##0\)">
                <c:v>3500</c:v>
              </c:pt>
              <c:pt idx="15" formatCode="&quot;$&quot;#,##0_);\(&quot;$&quot;#,##0\)">
                <c:v>3100</c:v>
              </c:pt>
              <c:pt idx="16" formatCode="&quot;$&quot;#,##0_);\(&quot;$&quot;#,##0\)">
                <c:v>3610.24647887323</c:v>
              </c:pt>
              <c:pt idx="17" formatCode="&quot;$&quot;#,##0_);\(&quot;$&quot;#,##0\)">
                <c:v>3900</c:v>
              </c:pt>
              <c:pt idx="18" formatCode="&quot;$&quot;#,##0_);\(&quot;$&quot;#,##0\)">
                <c:v>4008.333333</c:v>
              </c:pt>
              <c:pt idx="19" formatCode="&quot;$&quot;#,##0_);\(&quot;$&quot;#,##0\)">
                <c:v>4000</c:v>
              </c:pt>
              <c:pt idx="20" formatCode="&quot;$&quot;#,##0_);\(&quot;$&quot;#,##0\)">
                <c:v>4020.5882350000002</c:v>
              </c:pt>
              <c:pt idx="21" formatCode="&quot;$&quot;#,##0_);\(&quot;$&quot;#,##0\)">
                <c:v>3605.63</c:v>
              </c:pt>
              <c:pt idx="23" formatCode="&quot;$&quot;#,##0_);\(&quot;$&quot;#,##0\)">
                <c:v>4194.8186530000003</c:v>
              </c:pt>
              <c:pt idx="24" formatCode="&quot;$&quot;#,##0_);\(&quot;$&quot;#,##0\)">
                <c:v>4821.4285714285697</c:v>
              </c:pt>
              <c:pt idx="26" formatCode="_-&quot;$&quot;* #,##0_-;\-&quot;$&quot;* #,##0_-;_-&quot;$&quot;* &quot;-&quot;??_-;_-@_-">
                <c:v>5146.1904761904698</c:v>
              </c:pt>
              <c:pt idx="27" formatCode="_-&quot;$&quot;* #,##0_-;\-&quot;$&quot;* #,##0_-;_-&quot;$&quot;* &quot;-&quot;??_-;_-@_-">
                <c:v>5095.6862745097997</c:v>
              </c:pt>
              <c:pt idx="28" formatCode="_-&quot;$&quot;* #,##0_-;\-&quot;$&quot;* #,##0_-;_-&quot;$&quot;* &quot;-&quot;??_-;_-@_-">
                <c:v>5600</c:v>
              </c:pt>
              <c:pt idx="29" formatCode="_-&quot;$&quot;* #,##0_-;\-&quot;$&quot;* #,##0_-;_-&quot;$&quot;* &quot;-&quot;??_-;_-@_-">
                <c:v>5340</c:v>
              </c:pt>
            </c:numLit>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formatCode="_-&quot;$&quot;* #,##0_-;\-&quot;$&quot;* #,##0_-;_-&quot;$&quot;* &quot;-&quot;??_-;_-@_-">
                <c:v>2100</c:v>
              </c:pt>
              <c:pt idx="27" formatCode="_-&quot;$&quot;* #,##0_-;\-&quot;$&quot;* #,##0_-;_-&quot;$&quot;* &quot;-&quot;??_-;_-@_-">
                <c:v>2100</c:v>
              </c:pt>
              <c:pt idx="28" formatCode="_-&quot;$&quot;* #,##0_-;\-&quot;$&quot;* #,##0_-;_-&quot;$&quot;* &quot;-&quot;??_-;_-@_-">
                <c:v>2100</c:v>
              </c:pt>
              <c:pt idx="29" formatCode="_-&quot;$&quot;* #,##0_-;\-&quot;$&quot;* #,##0_-;_-&quot;$&quot;* &quot;-&quot;??_-;_-@_-">
                <c:v>2100</c:v>
              </c:pt>
            </c:numLit>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465856376"/>
        <c:axId val="465854416"/>
      </c:lineChart>
      <c:dateAx>
        <c:axId val="4658508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42264"/>
        <c:crosses val="autoZero"/>
        <c:auto val="1"/>
        <c:lblOffset val="0"/>
        <c:baseTimeUnit val="months"/>
        <c:majorUnit val="3"/>
      </c:dateAx>
      <c:valAx>
        <c:axId val="465842264"/>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0888"/>
        <c:crosses val="autoZero"/>
        <c:crossBetween val="between"/>
        <c:majorUnit val="6000"/>
      </c:valAx>
      <c:valAx>
        <c:axId val="4658544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6376"/>
        <c:crosses val="max"/>
        <c:crossBetween val="between"/>
        <c:majorUnit val="1500"/>
      </c:valAx>
      <c:dateAx>
        <c:axId val="465856376"/>
        <c:scaling>
          <c:orientation val="minMax"/>
        </c:scaling>
        <c:delete val="1"/>
        <c:axPos val="b"/>
        <c:numFmt formatCode="mmm\ \-\ yy" sourceLinked="1"/>
        <c:majorTickMark val="out"/>
        <c:minorTickMark val="none"/>
        <c:tickLblPos val="nextTo"/>
        <c:crossAx val="465854416"/>
        <c:crosses val="autoZero"/>
        <c:auto val="1"/>
        <c:lblOffset val="100"/>
        <c:baseTimeUnit val="months"/>
        <c:majorUnit val="1"/>
        <c:minorUnit val="1"/>
      </c:date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9BE1-42FC-9606-330E7D3A1F3E}"/>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9BE1-42FC-9606-330E7D3A1F3E}"/>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9BE1-42FC-9606-330E7D3A1F3E}"/>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9BE1-42FC-9606-330E7D3A1F3E}"/>
                </c:ext>
                <c:ext xmlns:c15="http://schemas.microsoft.com/office/drawing/2012/chart" uri="{CE6537A1-D6FC-4f65-9D91-7224C49458BB}"/>
              </c:extLst>
            </c:dLbl>
            <c:dLbl>
              <c:idx val="4"/>
              <c:tx>
                <c:rich>
                  <a:bodyPr/>
                  <a:lstStyle/>
                  <a:p>
                    <a:fld id="{080E66E6-ADEF-451D-8A56-318FC7F6382C}"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9BE1-42FC-9606-330E7D3A1F3E}"/>
                </c:ext>
                <c:ext xmlns:c15="http://schemas.microsoft.com/office/drawing/2012/chart" uri="{CE6537A1-D6FC-4f65-9D91-7224C49458BB}">
                  <c15:dlblFieldTable/>
                  <c15:showDataLabelsRange val="1"/>
                </c:ext>
              </c:extLst>
            </c:dLbl>
            <c:dLbl>
              <c:idx val="5"/>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9BE1-42FC-9606-330E7D3A1F3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4816</c:v>
              </c:pt>
              <c:pt idx="1">
                <c:v>0</c:v>
              </c:pt>
              <c:pt idx="2">
                <c:v>0</c:v>
              </c:pt>
              <c:pt idx="3">
                <c:v>0</c:v>
              </c:pt>
              <c:pt idx="4">
                <c:v>30</c:v>
              </c:pt>
              <c:pt idx="5">
                <c:v>20</c:v>
              </c:pt>
            </c:numLit>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{"1","0","0","0","1","1"}</c15:f>
                <c15:dlblRangeCache>
                  <c:ptCount val="6"/>
                  <c:pt idx="0">
                    <c:v>1</c:v>
                  </c:pt>
                  <c:pt idx="1">
                    <c:v>0</c:v>
                  </c:pt>
                  <c:pt idx="2">
                    <c:v>0</c:v>
                  </c:pt>
                  <c:pt idx="3">
                    <c:v>0</c:v>
                  </c:pt>
                  <c:pt idx="4">
                    <c:v>1</c:v>
                  </c:pt>
                  <c:pt idx="5">
                    <c:v>1</c:v>
                  </c:pt>
                </c15:dlblRangeCache>
              </c15:datalabelsRange>
            </c:ext>
          </c:extLst>
        </c:ser>
        <c:dLbls>
          <c:dLblPos val="outEnd"/>
          <c:showLegendKey val="0"/>
          <c:showVal val="1"/>
          <c:showCatName val="0"/>
          <c:showSerName val="0"/>
          <c:showPercent val="0"/>
          <c:showBubbleSize val="0"/>
        </c:dLbls>
        <c:gapWidth val="182"/>
        <c:axId val="465855592"/>
        <c:axId val="465856768"/>
      </c:barChart>
      <c:catAx>
        <c:axId val="465855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6768"/>
        <c:crosses val="autoZero"/>
        <c:auto val="1"/>
        <c:lblAlgn val="ctr"/>
        <c:lblOffset val="100"/>
        <c:noMultiLvlLbl val="0"/>
      </c:catAx>
      <c:valAx>
        <c:axId val="465856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55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63E1BE8-4CF7-4029-AD42-8744CEFF756F}"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37A-4B4C-B2A4-B238FB1B4613}"/>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37A-4B4C-B2A4-B238FB1B461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37A-4B4C-B2A4-B238FB1B461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37A-4B4C-B2A4-B238FB1B4613}"/>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D37A-4B4C-B2A4-B238FB1B4613}"/>
                </c:ext>
                <c:ext xmlns:c15="http://schemas.microsoft.com/office/drawing/2012/chart" uri="{CE6537A1-D6FC-4f65-9D91-7224C49458BB}"/>
              </c:extLst>
            </c:dLbl>
            <c:dLbl>
              <c:idx val="5"/>
              <c:tx>
                <c:rich>
                  <a:bodyPr/>
                  <a:lstStyle/>
                  <a:p>
                    <a:r>
                      <a:rPr lang="en-US"/>
                      <a:t>3</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D37A-4B4C-B2A4-B238FB1B461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160</c:v>
              </c:pt>
              <c:pt idx="1">
                <c:v>0</c:v>
              </c:pt>
              <c:pt idx="2">
                <c:v>0</c:v>
              </c:pt>
              <c:pt idx="3">
                <c:v>0</c:v>
              </c:pt>
              <c:pt idx="4">
                <c:v>0</c:v>
              </c:pt>
              <c:pt idx="5">
                <c:v>51</c:v>
              </c:pt>
            </c:numLit>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{"1","0","0","0","0","1"}</c15:f>
                <c15:dlblRangeCache>
                  <c:ptCount val="6"/>
                  <c:pt idx="0">
                    <c:v>1</c:v>
                  </c:pt>
                  <c:pt idx="1">
                    <c:v>0</c:v>
                  </c:pt>
                  <c:pt idx="2">
                    <c:v>0</c:v>
                  </c:pt>
                  <c:pt idx="3">
                    <c:v>0</c:v>
                  </c:pt>
                  <c:pt idx="4">
                    <c:v>0</c:v>
                  </c:pt>
                  <c:pt idx="5">
                    <c:v>1</c:v>
                  </c:pt>
                </c15:dlblRangeCache>
              </c15:datalabelsRange>
            </c:ext>
          </c:extLst>
        </c:ser>
        <c:dLbls>
          <c:dLblPos val="outEnd"/>
          <c:showLegendKey val="0"/>
          <c:showVal val="1"/>
          <c:showCatName val="0"/>
          <c:showSerName val="0"/>
          <c:showPercent val="0"/>
          <c:showBubbleSize val="0"/>
        </c:dLbls>
        <c:gapWidth val="182"/>
        <c:axId val="465855984"/>
        <c:axId val="466684104"/>
      </c:barChart>
      <c:catAx>
        <c:axId val="465855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4104"/>
        <c:crosses val="autoZero"/>
        <c:auto val="1"/>
        <c:lblAlgn val="ctr"/>
        <c:lblOffset val="100"/>
        <c:noMultiLvlLbl val="0"/>
      </c:catAx>
      <c:valAx>
        <c:axId val="466684104"/>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58559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formatCode="_-* #,##0_-;\-* #,##0_-;_-* &quot;-&quot;??_-;_-@_-">
                <c:v>53</c:v>
              </c:pt>
              <c:pt idx="20" formatCode="_-* #,##0_-;\-* #,##0_-;_-* &quot;-&quot;??_-;_-@_-">
                <c:v>56</c:v>
              </c:pt>
            </c:numLit>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7" formatCode="_-* #,##0_-;\-* #,##0_-;_-* &quot;-&quot;??_-;_-@_-">
                <c:v>3</c:v>
              </c:pt>
            </c:numLit>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466673912"/>
        <c:axId val="466677440"/>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formatCode="&quot;$&quot;#,##0_);\(&quot;$&quot;#,##0\)">
                <c:v>1600</c:v>
              </c:pt>
              <c:pt idx="20" formatCode="&quot;$&quot;#,##0_);\(&quot;$&quot;#,##0\)">
                <c:v>1685</c:v>
              </c:pt>
              <c:pt idx="28" formatCode="_-&quot;$&quot;* #,##0_-;\-&quot;$&quot;* #,##0_-;_-&quot;$&quot;* &quot;-&quot;??_-;_-@_-">
                <c:v>1800</c:v>
              </c:pt>
            </c:numLit>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466683320"/>
        <c:axId val="466677832"/>
      </c:lineChart>
      <c:dateAx>
        <c:axId val="4666739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7440"/>
        <c:crosses val="autoZero"/>
        <c:auto val="1"/>
        <c:lblOffset val="0"/>
        <c:baseTimeUnit val="months"/>
        <c:majorUnit val="3"/>
      </c:dateAx>
      <c:valAx>
        <c:axId val="466677440"/>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3912"/>
        <c:crosses val="autoZero"/>
        <c:crossBetween val="between"/>
        <c:majorUnit val="25"/>
      </c:valAx>
      <c:valAx>
        <c:axId val="466677832"/>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3320"/>
        <c:crosses val="max"/>
        <c:crossBetween val="between"/>
        <c:majorUnit val="500"/>
      </c:valAx>
      <c:dateAx>
        <c:axId val="466683320"/>
        <c:scaling>
          <c:orientation val="minMax"/>
        </c:scaling>
        <c:delete val="1"/>
        <c:axPos val="b"/>
        <c:numFmt formatCode="mmm\ \-\ yy" sourceLinked="1"/>
        <c:majorTickMark val="out"/>
        <c:minorTickMark val="none"/>
        <c:tickLblPos val="nextTo"/>
        <c:crossAx val="466677832"/>
        <c:crosses val="autoZero"/>
        <c:auto val="1"/>
        <c:lblOffset val="100"/>
        <c:baseTimeUnit val="months"/>
        <c:majorUnit val="1"/>
        <c:minorUnit val="1"/>
      </c:date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49C5952-7D0E-44F4-8190-412FBFE41E6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3A5-4F42-B1C0-7435DE34FC34}"/>
                </c:ext>
                <c:ext xmlns:c15="http://schemas.microsoft.com/office/drawing/2012/chart" uri="{CE6537A1-D6FC-4f65-9D91-7224C49458BB}"/>
              </c:extLst>
            </c:dLbl>
            <c:dLbl>
              <c:idx val="2"/>
              <c:tx>
                <c:rich>
                  <a:bodyPr/>
                  <a:lstStyle/>
                  <a:p>
                    <a:fld id="{E39C710D-A829-4338-AA31-41FCDE80D13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DF36CC66-5B67-41BB-BE17-A49AB747FE9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3A5-4F42-B1C0-7435DE34FC34}"/>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78A-48CB-A0BB-FBF4D190E5B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229</c:v>
              </c:pt>
              <c:pt idx="1">
                <c:v>0</c:v>
              </c:pt>
              <c:pt idx="2">
                <c:v>295.39999999999998</c:v>
              </c:pt>
              <c:pt idx="3">
                <c:v>1569</c:v>
              </c:pt>
              <c:pt idx="4">
                <c:v>0</c:v>
              </c:pt>
              <c:pt idx="5">
                <c:v>0</c:v>
              </c:pt>
            </c:numLit>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{"16","0","2","11","0","0"}</c15:f>
                <c15:dlblRangeCache>
                  <c:ptCount val="6"/>
                  <c:pt idx="0">
                    <c:v>16</c:v>
                  </c:pt>
                  <c:pt idx="1">
                    <c:v>0</c:v>
                  </c:pt>
                  <c:pt idx="2">
                    <c:v>2</c:v>
                  </c:pt>
                  <c:pt idx="3">
                    <c:v>11</c:v>
                  </c:pt>
                  <c:pt idx="4">
                    <c:v>0</c:v>
                  </c:pt>
                  <c:pt idx="5">
                    <c:v>0</c:v>
                  </c:pt>
                </c15:dlblRangeCache>
              </c15:datalabelsRange>
            </c:ext>
          </c:extLst>
        </c:ser>
        <c:dLbls>
          <c:showLegendKey val="0"/>
          <c:showVal val="0"/>
          <c:showCatName val="0"/>
          <c:showSerName val="0"/>
          <c:showPercent val="0"/>
          <c:showBubbleSize val="0"/>
        </c:dLbls>
        <c:gapWidth val="182"/>
        <c:axId val="462139192"/>
        <c:axId val="462139584"/>
      </c:barChart>
      <c:catAx>
        <c:axId val="462139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9584"/>
        <c:crosses val="autoZero"/>
        <c:auto val="1"/>
        <c:lblAlgn val="ctr"/>
        <c:lblOffset val="100"/>
        <c:noMultiLvlLbl val="0"/>
      </c:catAx>
      <c:valAx>
        <c:axId val="4621395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91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8C-4E33-8A4B-C3850EB2EECB}"/>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8C-4E33-8A4B-C3850EB2EECB}"/>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D8C-4E33-8A4B-C3850EB2EECB}"/>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8C-4E33-8A4B-C3850EB2EECB}"/>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8C-4E33-8A4B-C3850EB2EEC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D8C-4E33-8A4B-C3850EB2EECB}"/>
            </c:ext>
          </c:extLst>
        </c:ser>
        <c:dLbls>
          <c:dLblPos val="outEnd"/>
          <c:showLegendKey val="0"/>
          <c:showVal val="1"/>
          <c:showCatName val="0"/>
          <c:showSerName val="0"/>
          <c:showPercent val="0"/>
          <c:showBubbleSize val="0"/>
        </c:dLbls>
        <c:gapWidth val="182"/>
        <c:axId val="466675480"/>
        <c:axId val="466683712"/>
      </c:barChart>
      <c:catAx>
        <c:axId val="466675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3712"/>
        <c:crosses val="autoZero"/>
        <c:auto val="1"/>
        <c:lblAlgn val="ctr"/>
        <c:lblOffset val="100"/>
        <c:noMultiLvlLbl val="0"/>
      </c:catAx>
      <c:valAx>
        <c:axId val="46668371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548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extLst>
            </c:dLbl>
            <c:dLbl>
              <c:idx val="1"/>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711-494B-B763-421142DE5DA8}"/>
                </c:ext>
                <c:ext xmlns:c15="http://schemas.microsoft.com/office/drawing/2012/chart" uri="{CE6537A1-D6FC-4f65-9D91-7224C49458BB}"/>
              </c:extLst>
            </c:dLbl>
            <c:dLbl>
              <c:idx val="2"/>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711-494B-B763-421142DE5DA8}"/>
                </c:ext>
                <c:ext xmlns:c15="http://schemas.microsoft.com/office/drawing/2012/chart" uri="{CE6537A1-D6FC-4f65-9D91-7224C49458BB}"/>
              </c:extLst>
            </c:dLbl>
            <c:dLbl>
              <c:idx val="3"/>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711-494B-B763-421142DE5DA8}"/>
                </c:ext>
                <c:ext xmlns:c15="http://schemas.microsoft.com/office/drawing/2012/chart" uri="{CE6537A1-D6FC-4f65-9D91-7224C49458BB}"/>
              </c:extLst>
            </c:dLbl>
            <c:dLbl>
              <c:idx val="4"/>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11-494B-B763-421142DE5DA8}"/>
                </c:ext>
                <c:ext xmlns:c15="http://schemas.microsoft.com/office/drawing/2012/chart" uri="{CE6537A1-D6FC-4f65-9D91-7224C49458BB}"/>
              </c:extLst>
            </c:dLbl>
            <c:dLbl>
              <c:idx val="5"/>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11-494B-B763-421142DE5DA8}"/>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711-494B-B763-421142DE5DA8}"/>
            </c:ext>
          </c:extLst>
        </c:ser>
        <c:dLbls>
          <c:dLblPos val="outEnd"/>
          <c:showLegendKey val="0"/>
          <c:showVal val="1"/>
          <c:showCatName val="0"/>
          <c:showSerName val="0"/>
          <c:showPercent val="0"/>
          <c:showBubbleSize val="0"/>
        </c:dLbls>
        <c:gapWidth val="182"/>
        <c:axId val="466677048"/>
        <c:axId val="466678224"/>
      </c:barChart>
      <c:catAx>
        <c:axId val="4666770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8224"/>
        <c:crosses val="autoZero"/>
        <c:auto val="1"/>
        <c:lblAlgn val="ctr"/>
        <c:lblOffset val="100"/>
        <c:noMultiLvlLbl val="0"/>
      </c:catAx>
      <c:valAx>
        <c:axId val="46667822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704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pt idx="26">
                <c:v>193</c:v>
              </c:pt>
              <c:pt idx="27">
                <c:v>64</c:v>
              </c:pt>
              <c:pt idx="28">
                <c:v>64</c:v>
              </c:pt>
              <c:pt idx="29">
                <c:v>1009</c:v>
              </c:pt>
            </c:numLit>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466679008"/>
        <c:axId val="46668449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formatCode="_-&quot;$&quot;* #,##0_-;\-&quot;$&quot;* #,##0_-;_-&quot;$&quot;* &quot;-&quot;??_-;_-@_-">
                <c:v>1381.6666666666599</c:v>
              </c:pt>
              <c:pt idx="26" formatCode="_-&quot;$&quot;* #,##0_-;\-&quot;$&quot;* #,##0_-;_-&quot;$&quot;* &quot;-&quot;??_-;_-@_-">
                <c:v>1623.80952380952</c:v>
              </c:pt>
              <c:pt idx="27" formatCode="_-&quot;$&quot;* #,##0_-;\-&quot;$&quot;* #,##0_-;_-&quot;$&quot;* &quot;-&quot;??_-;_-@_-">
                <c:v>1718.75</c:v>
              </c:pt>
              <c:pt idx="29" formatCode="_-&quot;$&quot;* #,##0_-;\-&quot;$&quot;* #,##0_-;_-&quot;$&quot;* &quot;-&quot;??_-;_-@_-">
                <c:v>1661</c:v>
              </c:pt>
            </c:numLit>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466675088"/>
        <c:axId val="466682536"/>
      </c:lineChart>
      <c:dateAx>
        <c:axId val="46667900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4496"/>
        <c:crosses val="autoZero"/>
        <c:auto val="1"/>
        <c:lblOffset val="0"/>
        <c:baseTimeUnit val="months"/>
        <c:majorUnit val="3"/>
      </c:dateAx>
      <c:valAx>
        <c:axId val="466684496"/>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9008"/>
        <c:crosses val="autoZero"/>
        <c:crossBetween val="between"/>
        <c:majorUnit val="750"/>
      </c:valAx>
      <c:valAx>
        <c:axId val="4666825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5088"/>
        <c:crosses val="max"/>
        <c:crossBetween val="between"/>
        <c:majorUnit val="400"/>
      </c:valAx>
      <c:dateAx>
        <c:axId val="466675088"/>
        <c:scaling>
          <c:orientation val="minMax"/>
        </c:scaling>
        <c:delete val="1"/>
        <c:axPos val="b"/>
        <c:numFmt formatCode="mmm\ \-\ yy" sourceLinked="1"/>
        <c:majorTickMark val="out"/>
        <c:minorTickMark val="none"/>
        <c:tickLblPos val="nextTo"/>
        <c:crossAx val="466682536"/>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260-439A-9045-BE767580AC9A}"/>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260-439A-9045-BE767580AC9A}"/>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260-439A-9045-BE767580AC9A}"/>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3260-439A-9045-BE767580AC9A}"/>
                </c:ext>
                <c:ext xmlns:c15="http://schemas.microsoft.com/office/drawing/2012/chart" uri="{CE6537A1-D6FC-4f65-9D91-7224C49458BB}"/>
              </c:extLst>
            </c:dLbl>
            <c:dLbl>
              <c:idx val="4"/>
              <c:tx>
                <c:rich>
                  <a:bodyPr/>
                  <a:lstStyle/>
                  <a:p>
                    <a:r>
                      <a:rPr lang="en-US"/>
                      <a:t>3</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260-439A-9045-BE767580AC9A}"/>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260-439A-9045-BE767580AC9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1009</c:v>
              </c:pt>
              <c:pt idx="5">
                <c:v>0</c:v>
              </c:pt>
            </c:numLit>
          </c:val>
          <c:extLst xmlns:c16r2="http://schemas.microsoft.com/office/drawing/2015/06/chart">
            <c:ext xmlns:c16="http://schemas.microsoft.com/office/drawing/2014/chart" uri="{C3380CC4-5D6E-409C-BE32-E72D297353CC}">
              <c16:uniqueId val="{00000006-3260-439A-9045-BE767580AC9A}"/>
            </c:ext>
          </c:extLst>
        </c:ser>
        <c:dLbls>
          <c:dLblPos val="outEnd"/>
          <c:showLegendKey val="0"/>
          <c:showVal val="1"/>
          <c:showCatName val="0"/>
          <c:showSerName val="0"/>
          <c:showPercent val="0"/>
          <c:showBubbleSize val="0"/>
        </c:dLbls>
        <c:gapWidth val="182"/>
        <c:axId val="466676656"/>
        <c:axId val="466676264"/>
      </c:barChart>
      <c:catAx>
        <c:axId val="466676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6264"/>
        <c:crosses val="autoZero"/>
        <c:auto val="1"/>
        <c:lblAlgn val="ctr"/>
        <c:lblOffset val="100"/>
        <c:noMultiLvlLbl val="0"/>
      </c:catAx>
      <c:valAx>
        <c:axId val="466676264"/>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665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pt idx="29">
                <c:v>40</c:v>
              </c:pt>
            </c:numLit>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466684888"/>
        <c:axId val="46667430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1">
                <c:v>1950</c:v>
              </c:pt>
              <c:pt idx="3">
                <c:v>1858.3</c:v>
              </c:pt>
              <c:pt idx="6">
                <c:v>2089.7600000000002</c:v>
              </c:pt>
              <c:pt idx="8">
                <c:v>1875</c:v>
              </c:pt>
              <c:pt idx="10">
                <c:v>2150</c:v>
              </c:pt>
              <c:pt idx="20">
                <c:v>2600</c:v>
              </c:pt>
              <c:pt idx="21">
                <c:v>1819.7044330000001</c:v>
              </c:pt>
              <c:pt idx="29" formatCode="_-&quot;$&quot;* #,##0_-;\-&quot;$&quot;* #,##0_-;_-&quot;$&quot;* &quot;-&quot;??_-;_-@_-">
                <c:v>2900</c:v>
              </c:pt>
            </c:numLit>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466680184"/>
        <c:axId val="466672736"/>
      </c:lineChart>
      <c:dateAx>
        <c:axId val="4666848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4304"/>
        <c:crosses val="autoZero"/>
        <c:auto val="1"/>
        <c:lblOffset val="0"/>
        <c:baseTimeUnit val="months"/>
        <c:majorUnit val="3"/>
      </c:dateAx>
      <c:valAx>
        <c:axId val="466674304"/>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4888"/>
        <c:crosses val="autoZero"/>
        <c:crossBetween val="between"/>
        <c:majorUnit val="750"/>
      </c:valAx>
      <c:valAx>
        <c:axId val="4666727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0184"/>
        <c:crosses val="max"/>
        <c:crossBetween val="between"/>
        <c:majorUnit val="750"/>
      </c:valAx>
      <c:dateAx>
        <c:axId val="466680184"/>
        <c:scaling>
          <c:orientation val="minMax"/>
        </c:scaling>
        <c:delete val="1"/>
        <c:axPos val="b"/>
        <c:numFmt formatCode="mmm\ \-\ yy" sourceLinked="1"/>
        <c:majorTickMark val="out"/>
        <c:minorTickMark val="none"/>
        <c:tickLblPos val="nextTo"/>
        <c:crossAx val="466672736"/>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81E-4D5C-80EC-9F7A4DE4B574}"/>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81E-4D5C-80EC-9F7A4DE4B574}"/>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81E-4D5C-80EC-9F7A4DE4B574}"/>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81E-4D5C-80EC-9F7A4DE4B574}"/>
                </c:ext>
                <c:ext xmlns:c15="http://schemas.microsoft.com/office/drawing/2012/chart" uri="{CE6537A1-D6FC-4f65-9D91-7224C49458BB}"/>
              </c:extLst>
            </c:dLbl>
            <c:dLbl>
              <c:idx val="5"/>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81E-4D5C-80EC-9F7A4DE4B57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40</c:v>
              </c:pt>
            </c:numLit>
          </c:val>
          <c:extLst xmlns:c16r2="http://schemas.microsoft.com/office/drawing/2015/06/chart">
            <c:ext xmlns:c16="http://schemas.microsoft.com/office/drawing/2014/chart" uri="{C3380CC4-5D6E-409C-BE32-E72D297353CC}">
              <c16:uniqueId val="{00000006-481E-4D5C-80EC-9F7A4DE4B574}"/>
            </c:ext>
          </c:extLst>
        </c:ser>
        <c:dLbls>
          <c:dLblPos val="outEnd"/>
          <c:showLegendKey val="0"/>
          <c:showVal val="1"/>
          <c:showCatName val="0"/>
          <c:showSerName val="0"/>
          <c:showPercent val="0"/>
          <c:showBubbleSize val="0"/>
        </c:dLbls>
        <c:gapWidth val="182"/>
        <c:axId val="466673520"/>
        <c:axId val="466680968"/>
      </c:barChart>
      <c:catAx>
        <c:axId val="466673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0968"/>
        <c:crosses val="autoZero"/>
        <c:auto val="1"/>
        <c:lblAlgn val="ctr"/>
        <c:lblOffset val="100"/>
        <c:noMultiLvlLbl val="0"/>
      </c:catAx>
      <c:valAx>
        <c:axId val="466680968"/>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735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_-* #,##0_-;\-* #,##0_-;_-* &quot;-&quot;??_-;_-@_-">
                <c:v>120</c:v>
              </c:pt>
              <c:pt idx="8" formatCode="_-* #,##0_-;\-* #,##0_-;_-* &quot;-&quot;??_-;_-@_-">
                <c:v>120</c:v>
              </c:pt>
            </c:numLit>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466680576"/>
        <c:axId val="46668802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formatCode="&quot;$&quot;#,##0_);\(&quot;$&quot;#,##0\)">
                <c:v>1858.3</c:v>
              </c:pt>
              <c:pt idx="8" formatCode="&quot;$&quot;#,##0_);\(&quot;$&quot;#,##0\)">
                <c:v>2500</c:v>
              </c:pt>
            </c:numLit>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466686848"/>
        <c:axId val="466686456"/>
      </c:lineChart>
      <c:dateAx>
        <c:axId val="4666805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8024"/>
        <c:crosses val="autoZero"/>
        <c:auto val="1"/>
        <c:lblOffset val="0"/>
        <c:baseTimeUnit val="months"/>
        <c:majorUnit val="3"/>
      </c:dateAx>
      <c:valAx>
        <c:axId val="46668802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0576"/>
        <c:crosses val="autoZero"/>
        <c:crossBetween val="between"/>
        <c:majorUnit val="125"/>
      </c:valAx>
      <c:valAx>
        <c:axId val="4666864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6848"/>
        <c:crosses val="max"/>
        <c:crossBetween val="between"/>
        <c:majorUnit val="750"/>
      </c:valAx>
      <c:dateAx>
        <c:axId val="466686848"/>
        <c:scaling>
          <c:orientation val="minMax"/>
        </c:scaling>
        <c:delete val="1"/>
        <c:axPos val="b"/>
        <c:numFmt formatCode="mmm\ \-\ yy" sourceLinked="1"/>
        <c:majorTickMark val="out"/>
        <c:minorTickMark val="none"/>
        <c:tickLblPos val="nextTo"/>
        <c:crossAx val="466686456"/>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05D-4225-AC39-1157E1449C4E}"/>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05D-4225-AC39-1157E1449C4E}"/>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05D-4225-AC39-1157E1449C4E}"/>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05D-4225-AC39-1157E1449C4E}"/>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05D-4225-AC39-1157E1449C4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05D-4225-AC39-1157E1449C4E}"/>
            </c:ext>
          </c:extLst>
        </c:ser>
        <c:dLbls>
          <c:dLblPos val="outEnd"/>
          <c:showLegendKey val="0"/>
          <c:showVal val="1"/>
          <c:showCatName val="0"/>
          <c:showSerName val="0"/>
          <c:showPercent val="0"/>
          <c:showBubbleSize val="0"/>
        </c:dLbls>
        <c:gapWidth val="182"/>
        <c:axId val="466687240"/>
        <c:axId val="466686064"/>
      </c:barChart>
      <c:catAx>
        <c:axId val="466687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6064"/>
        <c:crosses val="autoZero"/>
        <c:auto val="1"/>
        <c:lblAlgn val="ctr"/>
        <c:lblOffset val="100"/>
        <c:noMultiLvlLbl val="0"/>
      </c:catAx>
      <c:valAx>
        <c:axId val="46668606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724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formatCode="_-* #,##0_-;\-* #,##0_-;_-* &quot;-&quot;??_-;_-@_-">
                <c:v>15</c:v>
              </c:pt>
              <c:pt idx="17" formatCode="_-* #,##0_-;\-* #,##0_-;_-* &quot;-&quot;??_-;_-@_-">
                <c:v>12</c:v>
              </c:pt>
              <c:pt idx="26" formatCode="_-* #,##0_-;\-* #,##0_-;_-* &quot;-&quot;??_-;_-@_-">
                <c:v>2916</c:v>
              </c:pt>
            </c:numLit>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466687632"/>
        <c:axId val="46668841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formatCode="&quot;$&quot;#,##0_);\(&quot;$&quot;#,##0\)">
                <c:v>2200</c:v>
              </c:pt>
              <c:pt idx="17" formatCode="&quot;$&quot;#,##0_);\(&quot;$&quot;#,##0\)">
                <c:v>2000</c:v>
              </c:pt>
              <c:pt idx="26" formatCode="_-&quot;$&quot;* #,##0_-;\-&quot;$&quot;* #,##0_-;_-&quot;$&quot;* &quot;-&quot;??_-;_-@_-">
                <c:v>2374.14</c:v>
              </c:pt>
            </c:numLit>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463560176"/>
        <c:axId val="463560568"/>
      </c:lineChart>
      <c:dateAx>
        <c:axId val="46668763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8416"/>
        <c:crosses val="autoZero"/>
        <c:auto val="1"/>
        <c:lblOffset val="0"/>
        <c:baseTimeUnit val="months"/>
        <c:majorUnit val="3"/>
      </c:dateAx>
      <c:valAx>
        <c:axId val="466688416"/>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6687632"/>
        <c:crosses val="autoZero"/>
        <c:crossBetween val="between"/>
        <c:majorUnit val="10"/>
      </c:valAx>
      <c:valAx>
        <c:axId val="463560568"/>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0176"/>
        <c:crosses val="max"/>
        <c:crossBetween val="between"/>
        <c:majorUnit val="600"/>
      </c:valAx>
      <c:dateAx>
        <c:axId val="463560176"/>
        <c:scaling>
          <c:orientation val="minMax"/>
        </c:scaling>
        <c:delete val="1"/>
        <c:axPos val="b"/>
        <c:numFmt formatCode="mmm\ \-\ yy" sourceLinked="1"/>
        <c:majorTickMark val="out"/>
        <c:minorTickMark val="none"/>
        <c:tickLblPos val="nextTo"/>
        <c:crossAx val="463560568"/>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931-4148-AF4E-9D3F05BCC697}"/>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F931-4148-AF4E-9D3F05BCC697}"/>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F931-4148-AF4E-9D3F05BCC697}"/>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F931-4148-AF4E-9D3F05BCC697}"/>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F931-4148-AF4E-9D3F05BCC69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F931-4148-AF4E-9D3F05BCC697}"/>
            </c:ext>
          </c:extLst>
        </c:ser>
        <c:dLbls>
          <c:dLblPos val="outEnd"/>
          <c:showLegendKey val="0"/>
          <c:showVal val="1"/>
          <c:showCatName val="0"/>
          <c:showSerName val="0"/>
          <c:showPercent val="0"/>
          <c:showBubbleSize val="0"/>
        </c:dLbls>
        <c:gapWidth val="182"/>
        <c:axId val="463562528"/>
        <c:axId val="463562920"/>
      </c:barChart>
      <c:catAx>
        <c:axId val="4635625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2920"/>
        <c:crosses val="autoZero"/>
        <c:auto val="1"/>
        <c:lblAlgn val="ctr"/>
        <c:lblOffset val="100"/>
        <c:noMultiLvlLbl val="0"/>
      </c:catAx>
      <c:valAx>
        <c:axId val="46356292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252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80DF254-05ED-409E-A283-17378CC825B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E9D-4220-BE17-BED035C11ED7}"/>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E9D-4220-BE17-BED035C11ED7}"/>
                </c:ext>
                <c:ext xmlns:c15="http://schemas.microsoft.com/office/drawing/2012/chart" uri="{CE6537A1-D6FC-4f65-9D91-7224C49458BB}"/>
              </c:extLst>
            </c:dLbl>
            <c:dLbl>
              <c:idx val="2"/>
              <c:tx>
                <c:rich>
                  <a:bodyPr/>
                  <a:lstStyle/>
                  <a:p>
                    <a:fld id="{562D243C-0625-4574-903C-486F50475D0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delete val="1"/>
              <c:extLst xmlns:c16r2="http://schemas.microsoft.com/office/drawing/2015/06/chart">
                <c:ext xmlns:c16="http://schemas.microsoft.com/office/drawing/2014/chart" uri="{C3380CC4-5D6E-409C-BE32-E72D297353CC}">
                  <c16:uniqueId val="{00000003-FE9D-4220-BE17-BED035C11ED7}"/>
                </c:ext>
                <c:ext xmlns:c15="http://schemas.microsoft.com/office/drawing/2012/chart" uri="{CE6537A1-D6FC-4f65-9D91-7224C49458BB}"/>
              </c:extLst>
            </c:dLbl>
            <c:dLbl>
              <c:idx val="4"/>
              <c:tx>
                <c:rich>
                  <a:bodyPr/>
                  <a:lstStyle/>
                  <a:p>
                    <a:fld id="{E1875EAF-478A-468D-B936-796B446EE40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delete val="1"/>
              <c:extLst xmlns:c16r2="http://schemas.microsoft.com/office/drawing/2015/06/chart">
                <c:ext xmlns:c16="http://schemas.microsoft.com/office/drawing/2014/chart" uri="{C3380CC4-5D6E-409C-BE32-E72D297353CC}">
                  <c16:uniqueId val="{00000005-FE9D-4220-BE17-BED035C11ED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125.6</c:v>
              </c:pt>
              <c:pt idx="1">
                <c:v>0</c:v>
              </c:pt>
              <c:pt idx="2">
                <c:v>135.80000000000001</c:v>
              </c:pt>
              <c:pt idx="3">
                <c:v>0</c:v>
              </c:pt>
              <c:pt idx="4">
                <c:v>476.1</c:v>
              </c:pt>
              <c:pt idx="5">
                <c:v>0</c:v>
              </c:pt>
            </c:numLit>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{"6","0","1","0","4","0"}</c15:f>
                <c15:dlblRangeCache>
                  <c:ptCount val="6"/>
                  <c:pt idx="0">
                    <c:v>6</c:v>
                  </c:pt>
                  <c:pt idx="1">
                    <c:v>0</c:v>
                  </c:pt>
                  <c:pt idx="2">
                    <c:v>1</c:v>
                  </c:pt>
                  <c:pt idx="3">
                    <c:v>0</c:v>
                  </c:pt>
                  <c:pt idx="4">
                    <c:v>4</c:v>
                  </c:pt>
                  <c:pt idx="5">
                    <c:v>0</c:v>
                  </c:pt>
                </c15:dlblRangeCache>
              </c15:datalabelsRange>
            </c:ext>
          </c:extLst>
        </c:ser>
        <c:dLbls>
          <c:dLblPos val="outEnd"/>
          <c:showLegendKey val="0"/>
          <c:showVal val="1"/>
          <c:showCatName val="0"/>
          <c:showSerName val="0"/>
          <c:showPercent val="0"/>
          <c:showBubbleSize val="0"/>
        </c:dLbls>
        <c:gapWidth val="182"/>
        <c:axId val="463234632"/>
        <c:axId val="463233848"/>
      </c:barChart>
      <c:catAx>
        <c:axId val="463234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3848"/>
        <c:crosses val="autoZero"/>
        <c:auto val="1"/>
        <c:lblAlgn val="ctr"/>
        <c:lblOffset val="100"/>
        <c:noMultiLvlLbl val="0"/>
      </c:catAx>
      <c:valAx>
        <c:axId val="4632338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46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_-* #,##0_-;\-* #,##0_-;_-* &quot;-&quot;??_-;_-@_-">
                <c:v>30</c:v>
              </c:pt>
              <c:pt idx="6" formatCode="_-* #,##0_-;\-* #,##0_-;_-* &quot;-&quot;??_-;_-@_-">
                <c:v>10</c:v>
              </c:pt>
              <c:pt idx="17" formatCode="_-* #,##0_-;\-* #,##0_-;_-* &quot;-&quot;??_-;_-@_-">
                <c:v>51</c:v>
              </c:pt>
              <c:pt idx="22" formatCode="_-* #,##0_-;\-* #,##0_-;_-* &quot;-&quot;??_-;_-@_-">
                <c:v>60</c:v>
              </c:pt>
            </c:numLit>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Lit>
              <c:formatCode>General</c:formatCode>
              <c:ptCount val="36"/>
              <c:pt idx="0" formatCode="_-* #,##0_-;\-* #,##0_-;_-* &quot;-&quot;??_-;_-@_-">
                <c:v>99</c:v>
              </c:pt>
              <c:pt idx="3" formatCode="_-* #,##0_-;\-* #,##0_-;_-* &quot;-&quot;??_-;_-@_-">
                <c:v>1263</c:v>
              </c:pt>
              <c:pt idx="8" formatCode="_-* #,##0_-;\-* #,##0_-;_-* &quot;-&quot;??_-;_-@_-">
                <c:v>593</c:v>
              </c:pt>
              <c:pt idx="11" formatCode="_-* #,##0_-;\-* #,##0_-;_-* &quot;-&quot;??_-;_-@_-">
                <c:v>494</c:v>
              </c:pt>
              <c:pt idx="13" formatCode="_-* #,##0_-;\-* #,##0_-;_-* &quot;-&quot;??_-;_-@_-">
                <c:v>322</c:v>
              </c:pt>
              <c:pt idx="14" formatCode="_-* #,##0_-;\-* #,##0_-;_-* &quot;-&quot;??_-;_-@_-">
                <c:v>208</c:v>
              </c:pt>
              <c:pt idx="17" formatCode="_-* #,##0_-;\-* #,##0_-;_-* &quot;-&quot;??_-;_-@_-">
                <c:v>606</c:v>
              </c:pt>
              <c:pt idx="20" formatCode="_-* #,##0_-;\-* #,##0_-;_-* &quot;-&quot;??_-;_-@_-">
                <c:v>322</c:v>
              </c:pt>
              <c:pt idx="22" formatCode="_-* #,##0_-;\-* #,##0_-;_-* &quot;-&quot;??_-;_-@_-">
                <c:v>486</c:v>
              </c:pt>
              <c:pt idx="25" formatCode="_-* #,##0_-;\-* #,##0_-;_-* &quot;-&quot;??_-;_-@_-">
                <c:v>208</c:v>
              </c:pt>
            </c:numLit>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463557432"/>
        <c:axId val="463555864"/>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formatCode="&quot;$&quot;#,##0_);\(&quot;$&quot;#,##0\)">
                <c:v>3300</c:v>
              </c:pt>
              <c:pt idx="6" formatCode="&quot;$&quot;#,##0_);\(&quot;$&quot;#,##0\)">
                <c:v>3250</c:v>
              </c:pt>
              <c:pt idx="17" formatCode="&quot;$&quot;#,##0_);\(&quot;$&quot;#,##0\)">
                <c:v>3850</c:v>
              </c:pt>
            </c:numLit>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8" formatCode="&quot;$&quot;#,##0_);\(&quot;$&quot;#,##0\)">
                <c:v>2000</c:v>
              </c:pt>
              <c:pt idx="17" formatCode="&quot;$&quot;#,##0_);\(&quot;$&quot;#,##0\)">
                <c:v>2250</c:v>
              </c:pt>
              <c:pt idx="20" formatCode="&quot;$&quot;#,##0_);\(&quot;$&quot;#,##0\)">
                <c:v>1858.74</c:v>
              </c:pt>
              <c:pt idx="22" formatCode="&quot;$&quot;#,##0_);\(&quot;$&quot;#,##0\)">
                <c:v>2000</c:v>
              </c:pt>
            </c:numLit>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463562136"/>
        <c:axId val="463553512"/>
      </c:lineChart>
      <c:dateAx>
        <c:axId val="46355743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5864"/>
        <c:crosses val="autoZero"/>
        <c:auto val="1"/>
        <c:lblOffset val="0"/>
        <c:baseTimeUnit val="months"/>
        <c:majorUnit val="3"/>
      </c:dateAx>
      <c:valAx>
        <c:axId val="463555864"/>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7432"/>
        <c:crosses val="autoZero"/>
        <c:crossBetween val="between"/>
        <c:majorUnit val="400"/>
      </c:valAx>
      <c:valAx>
        <c:axId val="46355351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2136"/>
        <c:crosses val="max"/>
        <c:crossBetween val="between"/>
        <c:majorUnit val="1000"/>
      </c:valAx>
      <c:dateAx>
        <c:axId val="463562136"/>
        <c:scaling>
          <c:orientation val="minMax"/>
        </c:scaling>
        <c:delete val="1"/>
        <c:axPos val="b"/>
        <c:numFmt formatCode="mmm\ \-\ yy" sourceLinked="1"/>
        <c:majorTickMark val="out"/>
        <c:minorTickMark val="none"/>
        <c:tickLblPos val="nextTo"/>
        <c:crossAx val="463553512"/>
        <c:crosses val="autoZero"/>
        <c:auto val="1"/>
        <c:lblOffset val="100"/>
        <c:baseTimeUnit val="months"/>
        <c:majorUnit val="1"/>
        <c:minorUnit val="1"/>
      </c:date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E4A-4DD7-8153-7A077228FCB5}"/>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E4A-4DD7-8153-7A077228FCB5}"/>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E4A-4DD7-8153-7A077228FCB5}"/>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E4A-4DD7-8153-7A077228FCB5}"/>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E4A-4DD7-8153-7A077228FCB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E4A-4DD7-8153-7A077228FCB5}"/>
            </c:ext>
          </c:extLst>
        </c:ser>
        <c:dLbls>
          <c:dLblPos val="outEnd"/>
          <c:showLegendKey val="0"/>
          <c:showVal val="1"/>
          <c:showCatName val="0"/>
          <c:showSerName val="0"/>
          <c:showPercent val="0"/>
          <c:showBubbleSize val="0"/>
        </c:dLbls>
        <c:gapWidth val="182"/>
        <c:axId val="463561744"/>
        <c:axId val="463559000"/>
      </c:barChart>
      <c:catAx>
        <c:axId val="4635617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9000"/>
        <c:crosses val="autoZero"/>
        <c:auto val="1"/>
        <c:lblAlgn val="ctr"/>
        <c:lblOffset val="100"/>
        <c:noMultiLvlLbl val="0"/>
      </c:catAx>
      <c:valAx>
        <c:axId val="4635590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174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63386218452194"/>
          <c:y val="0.124673102317861"/>
          <c:w val="0.5928730757147345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1D2-4FDB-AE2D-04B80EFAE9C2}"/>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1D2-4FDB-AE2D-04B80EFAE9C2}"/>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1D2-4FDB-AE2D-04B80EFAE9C2}"/>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1D2-4FDB-AE2D-04B80EFAE9C2}"/>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1D2-4FDB-AE2D-04B80EFAE9C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1D2-4FDB-AE2D-04B80EFAE9C2}"/>
            </c:ext>
          </c:extLst>
        </c:ser>
        <c:dLbls>
          <c:dLblPos val="outEnd"/>
          <c:showLegendKey val="0"/>
          <c:showVal val="1"/>
          <c:showCatName val="0"/>
          <c:showSerName val="0"/>
          <c:showPercent val="0"/>
          <c:showBubbleSize val="0"/>
        </c:dLbls>
        <c:gapWidth val="182"/>
        <c:axId val="463564096"/>
        <c:axId val="463559392"/>
      </c:barChart>
      <c:catAx>
        <c:axId val="4635640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9392"/>
        <c:crosses val="autoZero"/>
        <c:auto val="1"/>
        <c:lblAlgn val="ctr"/>
        <c:lblOffset val="100"/>
        <c:noMultiLvlLbl val="0"/>
      </c:catAx>
      <c:valAx>
        <c:axId val="46355939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409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formatCode="_-* #,##0_-;\-* #,##0_-;_-* &quot;-&quot;??_-;_-@_-">
                <c:v>55</c:v>
              </c:pt>
              <c:pt idx="22" formatCode="_-* #,##0_-;\-* #,##0_-;_-* &quot;-&quot;??_-;_-@_-">
                <c:v>49</c:v>
              </c:pt>
            </c:numLit>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Lit>
              <c:formatCode>General</c:formatCode>
              <c:ptCount val="36"/>
              <c:pt idx="15" formatCode="_-* #,##0_-;\-* #,##0_-;_-* &quot;-&quot;??_-;_-@_-">
                <c:v>727</c:v>
              </c:pt>
              <c:pt idx="20" formatCode="_-* #,##0_-;\-* #,##0_-;_-* &quot;-&quot;??_-;_-@_-">
                <c:v>208</c:v>
              </c:pt>
            </c:numLit>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Lit>
              <c:formatCode>General</c:formatCode>
              <c:ptCount val="36"/>
            </c:numLit>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463556648"/>
        <c:axId val="463552728"/>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formatCode="&quot;$&quot;#,##0_);\(&quot;$&quot;#,##0\)">
                <c:v>1500</c:v>
              </c:pt>
            </c:numLit>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5" formatCode="&quot;$&quot;#,##0_);\(&quot;$&quot;#,##0\)">
                <c:v>1200</c:v>
              </c:pt>
              <c:pt idx="20" formatCode="&quot;$&quot;#,##0_);\(&quot;$&quot;#,##0\)">
                <c:v>1100</c:v>
              </c:pt>
            </c:numLit>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463557040"/>
        <c:axId val="463563704"/>
      </c:lineChart>
      <c:dateAx>
        <c:axId val="4635566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2728"/>
        <c:crosses val="autoZero"/>
        <c:auto val="1"/>
        <c:lblOffset val="0"/>
        <c:baseTimeUnit val="months"/>
        <c:majorUnit val="3"/>
      </c:dateAx>
      <c:valAx>
        <c:axId val="463552728"/>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6648"/>
        <c:crosses val="autoZero"/>
        <c:crossBetween val="between"/>
        <c:majorUnit val="250"/>
      </c:valAx>
      <c:valAx>
        <c:axId val="46356370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7040"/>
        <c:crosses val="max"/>
        <c:crossBetween val="between"/>
        <c:majorUnit val="400"/>
      </c:valAx>
      <c:dateAx>
        <c:axId val="463557040"/>
        <c:scaling>
          <c:orientation val="minMax"/>
        </c:scaling>
        <c:delete val="1"/>
        <c:axPos val="b"/>
        <c:numFmt formatCode="mmm\ \-\ yy" sourceLinked="1"/>
        <c:majorTickMark val="out"/>
        <c:minorTickMark val="none"/>
        <c:tickLblPos val="nextTo"/>
        <c:crossAx val="463563704"/>
        <c:crosses val="autoZero"/>
        <c:auto val="1"/>
        <c:lblOffset val="100"/>
        <c:baseTimeUnit val="months"/>
        <c:majorUnit val="1"/>
        <c:minorUnit val="1"/>
      </c:date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DC6-4B83-9628-D3EB103A523C}"/>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DC6-4B83-9628-D3EB103A523C}"/>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DC6-4B83-9628-D3EB103A523C}"/>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DC6-4B83-9628-D3EB103A523C}"/>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DC6-4B83-9628-D3EB103A523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DC6-4B83-9628-D3EB103A523C}"/>
            </c:ext>
          </c:extLst>
        </c:ser>
        <c:dLbls>
          <c:dLblPos val="outEnd"/>
          <c:showLegendKey val="0"/>
          <c:showVal val="1"/>
          <c:showCatName val="0"/>
          <c:showSerName val="0"/>
          <c:showPercent val="0"/>
          <c:showBubbleSize val="0"/>
        </c:dLbls>
        <c:gapWidth val="182"/>
        <c:axId val="463558216"/>
        <c:axId val="463564488"/>
      </c:barChart>
      <c:catAx>
        <c:axId val="463558216"/>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4488"/>
        <c:crosses val="autoZero"/>
        <c:auto val="1"/>
        <c:lblAlgn val="ctr"/>
        <c:lblOffset val="100"/>
        <c:noMultiLvlLbl val="0"/>
      </c:catAx>
      <c:valAx>
        <c:axId val="463564488"/>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821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54-4034-A25F-0D4BDD2F2CFF}"/>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54-4034-A25F-0D4BDD2F2CFF}"/>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E54-4034-A25F-0D4BDD2F2CFF}"/>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E54-4034-A25F-0D4BDD2F2CFF}"/>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54-4034-A25F-0D4BDD2F2CFF}"/>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E54-4034-A25F-0D4BDD2F2CFF}"/>
            </c:ext>
          </c:extLst>
        </c:ser>
        <c:dLbls>
          <c:dLblPos val="outEnd"/>
          <c:showLegendKey val="0"/>
          <c:showVal val="1"/>
          <c:showCatName val="0"/>
          <c:showSerName val="0"/>
          <c:showPercent val="0"/>
          <c:showBubbleSize val="0"/>
        </c:dLbls>
        <c:gapWidth val="182"/>
        <c:axId val="463553904"/>
        <c:axId val="463559784"/>
      </c:barChart>
      <c:catAx>
        <c:axId val="463553904"/>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9784"/>
        <c:crosses val="autoZero"/>
        <c:auto val="1"/>
        <c:lblAlgn val="ctr"/>
        <c:lblOffset val="100"/>
        <c:noMultiLvlLbl val="0"/>
      </c:catAx>
      <c:valAx>
        <c:axId val="463559784"/>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5390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47C-4F18-9791-B914BBB625E3}"/>
                </c:ext>
                <c:ext xmlns:c15="http://schemas.microsoft.com/office/drawing/2012/chart" uri="{CE6537A1-D6FC-4f65-9D91-7224C49458BB}"/>
              </c:extLst>
            </c:dLbl>
            <c:dLbl>
              <c:idx val="2"/>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47C-4F18-9791-B914BBB625E3}"/>
                </c:ext>
                <c:ext xmlns:c15="http://schemas.microsoft.com/office/drawing/2012/chart" uri="{CE6537A1-D6FC-4f65-9D91-7224C49458BB}"/>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47C-4F18-9791-B914BBB625E3}"/>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47C-4F18-9791-B914BBB625E3}"/>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47C-4F18-9791-B914BBB625E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47C-4F18-9791-B914BBB625E3}"/>
            </c:ext>
          </c:extLst>
        </c:ser>
        <c:dLbls>
          <c:dLblPos val="outEnd"/>
          <c:showLegendKey val="0"/>
          <c:showVal val="1"/>
          <c:showCatName val="0"/>
          <c:showSerName val="0"/>
          <c:showPercent val="0"/>
          <c:showBubbleSize val="0"/>
        </c:dLbls>
        <c:gapWidth val="182"/>
        <c:axId val="463568016"/>
        <c:axId val="463567232"/>
      </c:barChart>
      <c:catAx>
        <c:axId val="463568016"/>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7232"/>
        <c:crosses val="autoZero"/>
        <c:auto val="1"/>
        <c:lblAlgn val="ctr"/>
        <c:lblOffset val="100"/>
        <c:noMultiLvlLbl val="0"/>
      </c:catAx>
      <c:valAx>
        <c:axId val="463567232"/>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801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pt idx="26">
                <c:v>445</c:v>
              </c:pt>
              <c:pt idx="27">
                <c:v>534</c:v>
              </c:pt>
              <c:pt idx="28">
                <c:v>534</c:v>
              </c:pt>
              <c:pt idx="29">
                <c:v>69</c:v>
              </c:pt>
            </c:numLit>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463566056"/>
        <c:axId val="46356566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formatCode="_-&quot;$&quot;* #,##0_-;\-&quot;$&quot;* #,##0_-;_-&quot;$&quot;* &quot;-&quot;??_-;_-@_-">
                <c:v>1000</c:v>
              </c:pt>
              <c:pt idx="26" formatCode="_-&quot;$&quot;* #,##0_-;\-&quot;$&quot;* #,##0_-;_-&quot;$&quot;* &quot;-&quot;??_-;_-@_-">
                <c:v>901.66666666666595</c:v>
              </c:pt>
              <c:pt idx="27" formatCode="_-&quot;$&quot;* #,##0_-;\-&quot;$&quot;* #,##0_-;_-&quot;$&quot;* &quot;-&quot;??_-;_-@_-">
                <c:v>885.112359550561</c:v>
              </c:pt>
              <c:pt idx="28" formatCode="_-&quot;$&quot;* #,##0_-;\-&quot;$&quot;* #,##0_-;_-&quot;$&quot;* &quot;-&quot;??_-;_-@_-">
                <c:v>750</c:v>
              </c:pt>
              <c:pt idx="29" formatCode="_-&quot;$&quot;* #,##0_-;\-&quot;$&quot;* #,##0_-;_-&quot;$&quot;* &quot;-&quot;??_-;_-@_-">
                <c:v>875</c:v>
              </c:pt>
            </c:numLit>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463567624"/>
        <c:axId val="463566840"/>
      </c:lineChart>
      <c:dateAx>
        <c:axId val="46356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5664"/>
        <c:crosses val="autoZero"/>
        <c:auto val="1"/>
        <c:lblOffset val="0"/>
        <c:baseTimeUnit val="months"/>
        <c:majorUnit val="3"/>
      </c:dateAx>
      <c:valAx>
        <c:axId val="463565664"/>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6056"/>
        <c:crosses val="autoZero"/>
        <c:crossBetween val="between"/>
        <c:majorUnit val="600"/>
      </c:valAx>
      <c:valAx>
        <c:axId val="4635668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7624"/>
        <c:crosses val="max"/>
        <c:crossBetween val="between"/>
        <c:majorUnit val="250"/>
      </c:valAx>
      <c:dateAx>
        <c:axId val="463567624"/>
        <c:scaling>
          <c:orientation val="minMax"/>
        </c:scaling>
        <c:delete val="1"/>
        <c:axPos val="b"/>
        <c:numFmt formatCode="mmm\ \-\ yy" sourceLinked="1"/>
        <c:majorTickMark val="out"/>
        <c:minorTickMark val="none"/>
        <c:tickLblPos val="nextTo"/>
        <c:crossAx val="463566840"/>
        <c:crosses val="autoZero"/>
        <c:auto val="1"/>
        <c:lblOffset val="100"/>
        <c:baseTimeUnit val="months"/>
        <c:majorUnit val="1"/>
        <c:minorUnit val="1"/>
      </c:date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73FC029-3ECF-4646-84F2-BF23DC9149A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67B-4113-85A6-C2083ACBF317}"/>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67B-4113-85A6-C2083ACBF317}"/>
                </c:ext>
                <c:ext xmlns:c15="http://schemas.microsoft.com/office/drawing/2012/chart" uri="{CE6537A1-D6FC-4f65-9D91-7224C49458BB}"/>
              </c:extLst>
            </c:dLbl>
            <c:dLbl>
              <c:idx val="2"/>
              <c:tx>
                <c:rich>
                  <a:bodyPr/>
                  <a:lstStyle/>
                  <a:p>
                    <a:fld id="{2BC93F99-7EDD-4287-B0E5-CFB88C6A709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67B-4113-85A6-C2083ACBF317}"/>
                </c:ext>
                <c:ext xmlns:c15="http://schemas.microsoft.com/office/drawing/2012/chart" uri="{CE6537A1-D6FC-4f65-9D91-7224C49458BB}"/>
              </c:extLst>
            </c:dLbl>
            <c:dLbl>
              <c:idx val="4"/>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67B-4113-85A6-C2083ACBF317}"/>
                </c:ext>
                <c:ext xmlns:c15="http://schemas.microsoft.com/office/drawing/2012/chart" uri="{CE6537A1-D6FC-4f65-9D91-7224C49458BB}"/>
              </c:extLst>
            </c:dLbl>
            <c:dLbl>
              <c:idx val="5"/>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67B-4113-85A6-C2083ACBF31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_-* #,##0_-;\-* #,##0_-;_-* "-"??_-;_-@_-</c:formatCode>
              <c:ptCount val="6"/>
              <c:pt idx="0">
                <c:v>0</c:v>
              </c:pt>
              <c:pt idx="1">
                <c:v>0</c:v>
              </c:pt>
              <c:pt idx="2">
                <c:v>69</c:v>
              </c:pt>
              <c:pt idx="3">
                <c:v>0</c:v>
              </c:pt>
              <c:pt idx="4">
                <c:v>0</c:v>
              </c:pt>
              <c:pt idx="5">
                <c:v>0</c:v>
              </c:pt>
            </c:numLit>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{"0","0","1","0","0","0"}</c15:f>
                <c15:dlblRangeCache>
                  <c:ptCount val="6"/>
                  <c:pt idx="0">
                    <c:v>0</c:v>
                  </c:pt>
                  <c:pt idx="1">
                    <c:v>0</c:v>
                  </c:pt>
                  <c:pt idx="2">
                    <c:v>1</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68554960"/>
        <c:axId val="468556528"/>
      </c:barChart>
      <c:catAx>
        <c:axId val="4685549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8556528"/>
        <c:crosses val="autoZero"/>
        <c:auto val="1"/>
        <c:lblAlgn val="ctr"/>
        <c:lblOffset val="100"/>
        <c:noMultiLvlLbl val="0"/>
      </c:catAx>
      <c:valAx>
        <c:axId val="46855652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855496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Lit>
              <c:formatCode>mmm\ \-\ yy</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_-* #,##0_-;\-* #,##0_-;_-* "-"??_-;_-@_-</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pt idx="27">
                <c:v>3576.4</c:v>
              </c:pt>
              <c:pt idx="28">
                <c:v>3576.4</c:v>
              </c:pt>
              <c:pt idx="29">
                <c:v>5092.3</c:v>
              </c:pt>
            </c:numLit>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Lit>
              <c:formatCode>_-* #,##0_-;\-* #,##0_-;_-* "-"??_-;_-@_-</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pt idx="27">
                <c:v>1639.4</c:v>
              </c:pt>
              <c:pt idx="28">
                <c:v>1639.4</c:v>
              </c:pt>
              <c:pt idx="29">
                <c:v>2063.5</c:v>
              </c:pt>
            </c:numLit>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463234240"/>
        <c:axId val="463238160"/>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formatCode="_-&quot;$&quot;* #,##0_-;\-&quot;$&quot;* #,##0_-;_-&quot;$&quot;* &quot;-&quot;??_-;_-@_-">
                <c:v>3888.1926118685201</c:v>
              </c:pt>
              <c:pt idx="26" formatCode="_-&quot;$&quot;* #,##0_-;\-&quot;$&quot;* #,##0_-;_-&quot;$&quot;* &quot;-&quot;??_-;_-@_-">
                <c:v>4090.3746766577701</c:v>
              </c:pt>
              <c:pt idx="27" formatCode="_-&quot;$&quot;* #,##0_-;\-&quot;$&quot;* #,##0_-;_-&quot;$&quot;* &quot;-&quot;??_-;_-@_-">
                <c:v>3942.0783545508598</c:v>
              </c:pt>
              <c:pt idx="28" formatCode="_-&quot;$&quot;* #,##0_-;\-&quot;$&quot;* #,##0_-;_-&quot;$&quot;* &quot;-&quot;??_-;_-@_-">
                <c:v>3996.6444949781999</c:v>
              </c:pt>
              <c:pt idx="29" formatCode="_-&quot;$&quot;* #,##0_-;\-&quot;$&quot;* #,##0_-;_-&quot;$&quot;* &quot;-&quot;??_-;_-@_-">
                <c:v>4411.2214761826499</c:v>
              </c:pt>
            </c:numLit>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formatCode="_-&quot;$&quot;* #,##0_-;\-&quot;$&quot;* #,##0_-;_-&quot;$&quot;* &quot;-&quot;??_-;_-@_-">
                <c:v>511.60908193484602</c:v>
              </c:pt>
              <c:pt idx="26" formatCode="_-&quot;$&quot;* #,##0_-;\-&quot;$&quot;* #,##0_-;_-&quot;$&quot;* &quot;-&quot;??_-;_-@_-">
                <c:v>532.21381679389299</c:v>
              </c:pt>
              <c:pt idx="27" formatCode="_-&quot;$&quot;* #,##0_-;\-&quot;$&quot;* #,##0_-;_-&quot;$&quot;* &quot;-&quot;??_-;_-@_-">
                <c:v>513.20472930927201</c:v>
              </c:pt>
              <c:pt idx="28" formatCode="_-&quot;$&quot;* #,##0_-;\-&quot;$&quot;* #,##0_-;_-&quot;$&quot;* &quot;-&quot;??_-;_-@_-">
                <c:v>604.324249080399</c:v>
              </c:pt>
              <c:pt idx="29" formatCode="_-&quot;$&quot;* #,##0_-;\-&quot;$&quot;* #,##0_-;_-&quot;$&quot;* &quot;-&quot;??_-;_-@_-">
                <c:v>668.434926549799</c:v>
              </c:pt>
            </c:numLit>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463238944"/>
        <c:axId val="463232672"/>
      </c:lineChart>
      <c:valAx>
        <c:axId val="463232672"/>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8944"/>
        <c:crosses val="max"/>
        <c:crossBetween val="between"/>
        <c:majorUnit val="1000"/>
      </c:valAx>
      <c:dateAx>
        <c:axId val="463238944"/>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2672"/>
        <c:crosses val="autoZero"/>
        <c:auto val="1"/>
        <c:lblOffset val="100"/>
        <c:baseTimeUnit val="months"/>
        <c:majorUnit val="3"/>
        <c:minorUnit val="1"/>
      </c:dateAx>
      <c:valAx>
        <c:axId val="463238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4240"/>
        <c:crosses val="autoZero"/>
        <c:crossBetween val="between"/>
        <c:majorUnit val="5000"/>
      </c:valAx>
      <c:dateAx>
        <c:axId val="463234240"/>
        <c:scaling>
          <c:orientation val="minMax"/>
        </c:scaling>
        <c:delete val="1"/>
        <c:axPos val="b"/>
        <c:numFmt formatCode="mmm\ \-\ yy" sourceLinked="1"/>
        <c:majorTickMark val="out"/>
        <c:minorTickMark val="none"/>
        <c:tickLblPos val="nextTo"/>
        <c:crossAx val="463238160"/>
        <c:crosses val="autoZero"/>
        <c:auto val="1"/>
        <c:lblOffset val="100"/>
        <c:baseTimeUnit val="months"/>
        <c:majorUnit val="1"/>
        <c:minorUnit val="1"/>
      </c:date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6E32C1B0-2A9E-44C0-8EC9-323D8210BB66}"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endParaRPr lang="en-US"/>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D8-4097-A594-8603C8ED72B9}"/>
                </c:ext>
                <c:ext xmlns:c15="http://schemas.microsoft.com/office/drawing/2012/chart" uri="{CE6537A1-D6FC-4f65-9D91-7224C49458BB}"/>
              </c:extLst>
            </c:dLbl>
            <c:dLbl>
              <c:idx val="2"/>
              <c:tx>
                <c:rich>
                  <a:bodyPr/>
                  <a:lstStyle/>
                  <a:p>
                    <a:r>
                      <a:rPr lang="en-AU"/>
                      <a:t>22</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ED8-4097-A594-8603C8ED72B9}"/>
                </c:ext>
                <c:ext xmlns:c15="http://schemas.microsoft.com/office/drawing/2012/chart" uri="{CE6537A1-D6FC-4f65-9D91-7224C49458BB}"/>
              </c:extLst>
            </c:dLbl>
            <c:dLbl>
              <c:idx val="3"/>
              <c:tx>
                <c:rich>
                  <a:bodyPr/>
                  <a:lstStyle/>
                  <a:p>
                    <a:fld id="{9261BF6B-C394-4155-A256-7E831CAFCB9A}"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r>
                      <a:rPr lang="en-US"/>
                      <a:t>5</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D8-4097-A594-8603C8ED72B9}"/>
                </c:ext>
                <c:ext xmlns:c15="http://schemas.microsoft.com/office/drawing/2012/chart" uri="{CE6537A1-D6FC-4f65-9D91-7224C49458BB}"/>
              </c:extLst>
            </c:dLbl>
            <c:dLbl>
              <c:idx val="5"/>
              <c:tx>
                <c:rich>
                  <a:bodyPr/>
                  <a:lstStyle/>
                  <a:p>
                    <a:endParaRPr lang="en-US"/>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43-4BE7-AD8C-6EAF65B0E56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_-* #,##0_-;\-* #,##0_-;_-* "-"??_-;_-@_-</c:formatCode>
              <c:ptCount val="6"/>
              <c:pt idx="0">
                <c:v>261.599999999999</c:v>
              </c:pt>
              <c:pt idx="1">
                <c:v>0</c:v>
              </c:pt>
              <c:pt idx="2">
                <c:v>15.5</c:v>
              </c:pt>
              <c:pt idx="3">
                <c:v>1411.99999999999</c:v>
              </c:pt>
              <c:pt idx="4">
                <c:v>3403.2</c:v>
              </c:pt>
              <c:pt idx="5">
                <c:v>0</c:v>
              </c:pt>
            </c:numLit>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{"38","0","5","24","22","0"}</c15:f>
                <c15:dlblRangeCache>
                  <c:ptCount val="6"/>
                  <c:pt idx="0">
                    <c:v>38</c:v>
                  </c:pt>
                  <c:pt idx="1">
                    <c:v>0</c:v>
                  </c:pt>
                  <c:pt idx="2">
                    <c:v>5</c:v>
                  </c:pt>
                  <c:pt idx="3">
                    <c:v>24</c:v>
                  </c:pt>
                  <c:pt idx="4">
                    <c:v>22</c:v>
                  </c:pt>
                  <c:pt idx="5">
                    <c:v>0</c:v>
                  </c:pt>
                </c15:dlblRangeCache>
              </c15:datalabelsRange>
            </c:ext>
          </c:extLst>
        </c:ser>
        <c:dLbls>
          <c:showLegendKey val="0"/>
          <c:showVal val="0"/>
          <c:showCatName val="0"/>
          <c:showSerName val="0"/>
          <c:showPercent val="0"/>
          <c:showBubbleSize val="0"/>
        </c:dLbls>
        <c:gapWidth val="182"/>
        <c:axId val="463235416"/>
        <c:axId val="463235808"/>
      </c:barChart>
      <c:catAx>
        <c:axId val="463235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5808"/>
        <c:crosses val="autoZero"/>
        <c:auto val="1"/>
        <c:lblAlgn val="ctr"/>
        <c:lblOffset val="100"/>
        <c:noMultiLvlLbl val="0"/>
      </c:catAx>
      <c:valAx>
        <c:axId val="4632358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54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8CA3DAE-10FA-4E27-8F2B-DA572AC9070A}"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D3D-4BA9-A4EC-BFFDBD503D4A}"/>
                </c:ext>
                <c:ext xmlns:c15="http://schemas.microsoft.com/office/drawing/2012/chart" uri="{CE6537A1-D6FC-4f65-9D91-7224C49458BB}">
                  <c15:dlblFieldTable/>
                  <c15:showDataLabelsRange val="1"/>
                </c:ext>
              </c:extLst>
            </c:dLbl>
            <c:dLbl>
              <c:idx val="1"/>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D3D-4BA9-A4EC-BFFDBD503D4A}"/>
                </c:ext>
                <c:ext xmlns:c15="http://schemas.microsoft.com/office/drawing/2012/chart" uri="{CE6537A1-D6FC-4f65-9D91-7224C49458BB}"/>
              </c:extLst>
            </c:dLbl>
            <c:dLbl>
              <c:idx val="2"/>
              <c:tx>
                <c:rich>
                  <a:bodyPr/>
                  <a:lstStyle/>
                  <a:p>
                    <a:fld id="{9F04134C-BCB8-4ADC-B9B3-845BB54A7AD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CF082B05-05E4-4BD5-9D37-87C0CB1DC6D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230D10F4-6DD6-474F-BBEB-373723A05F4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6486A6B8-704C-4E6C-B11A-9ED8FCE3AA6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_-* #,##0_-;\-* #,##0_-;_-* "-"??_-;_-@_-</c:formatCode>
              <c:ptCount val="6"/>
              <c:pt idx="0">
                <c:v>16.099999999999898</c:v>
              </c:pt>
              <c:pt idx="1">
                <c:v>0</c:v>
              </c:pt>
              <c:pt idx="2">
                <c:v>4.7</c:v>
              </c:pt>
              <c:pt idx="3">
                <c:v>0.5</c:v>
              </c:pt>
              <c:pt idx="4">
                <c:v>109.8</c:v>
              </c:pt>
              <c:pt idx="5">
                <c:v>1932.4</c:v>
              </c:pt>
            </c:numLit>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{"4","0","1","1","1","9"}</c15:f>
                <c15:dlblRangeCache>
                  <c:ptCount val="6"/>
                  <c:pt idx="0">
                    <c:v>4</c:v>
                  </c:pt>
                  <c:pt idx="1">
                    <c:v>0</c:v>
                  </c:pt>
                  <c:pt idx="2">
                    <c:v>1</c:v>
                  </c:pt>
                  <c:pt idx="3">
                    <c:v>1</c:v>
                  </c:pt>
                  <c:pt idx="4">
                    <c:v>1</c:v>
                  </c:pt>
                  <c:pt idx="5">
                    <c:v>9</c:v>
                  </c:pt>
                </c15:dlblRangeCache>
              </c15:datalabelsRange>
            </c:ext>
          </c:extLst>
        </c:ser>
        <c:dLbls>
          <c:dLblPos val="outEnd"/>
          <c:showLegendKey val="0"/>
          <c:showVal val="1"/>
          <c:showCatName val="0"/>
          <c:showSerName val="0"/>
          <c:showPercent val="0"/>
          <c:showBubbleSize val="0"/>
        </c:dLbls>
        <c:gapWidth val="182"/>
        <c:axId val="463237376"/>
        <c:axId val="463237768"/>
      </c:barChart>
      <c:catAx>
        <c:axId val="4632373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7768"/>
        <c:crosses val="autoZero"/>
        <c:auto val="1"/>
        <c:lblAlgn val="ctr"/>
        <c:lblOffset val="100"/>
        <c:noMultiLvlLbl val="0"/>
      </c:catAx>
      <c:valAx>
        <c:axId val="463237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73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pt idx="29">
                <c:v>204.3</c:v>
              </c:pt>
            </c:numLit>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_-* #,##0_-;\-* #,##0_-;_-* "-"??_-;_-@_-</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pt idx="27">
                <c:v>100</c:v>
              </c:pt>
              <c:pt idx="28">
                <c:v>100</c:v>
              </c:pt>
            </c:numLit>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463238552"/>
        <c:axId val="463240120"/>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mmm\ \-\ yy</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"$"#,##0_);\("$"#,##0\)</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formatCode="_-&quot;$&quot;* #,##0_-;\-&quot;$&quot;* #,##0_-;_-&quot;$&quot;* &quot;-&quot;??_-;_-@_-">
                <c:v>3785</c:v>
              </c:pt>
              <c:pt idx="28" formatCode="_-&quot;$&quot;* #,##0_-;\-&quot;$&quot;* #,##0_-;_-&quot;$&quot;* &quot;-&quot;??_-;_-@_-">
                <c:v>4150</c:v>
              </c:pt>
              <c:pt idx="29" formatCode="_-&quot;$&quot;* #,##0_-;\-&quot;$&quot;* #,##0_-;_-&quot;$&quot;* &quot;-&quot;??_-;_-@_-">
                <c:v>4250</c:v>
              </c:pt>
            </c:numLit>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"$"#,##0_);\("$"#,##0\)</c:formatCode>
              <c:ptCount val="36"/>
              <c:pt idx="1">
                <c:v>200</c:v>
              </c:pt>
              <c:pt idx="2">
                <c:v>135</c:v>
              </c:pt>
              <c:pt idx="8">
                <c:v>250</c:v>
              </c:pt>
              <c:pt idx="10">
                <c:v>280</c:v>
              </c:pt>
              <c:pt idx="11">
                <c:v>300.094696969697</c:v>
              </c:pt>
              <c:pt idx="13">
                <c:v>200</c:v>
              </c:pt>
              <c:pt idx="14">
                <c:v>260</c:v>
              </c:pt>
              <c:pt idx="19">
                <c:v>350</c:v>
              </c:pt>
              <c:pt idx="21">
                <c:v>400</c:v>
              </c:pt>
              <c:pt idx="24">
                <c:v>488</c:v>
              </c:pt>
              <c:pt idx="27" formatCode="_-&quot;$&quot;* #,##0_-;\-&quot;$&quot;* #,##0_-;_-&quot;$&quot;* &quot;-&quot;??_-;_-@_-">
                <c:v>455</c:v>
              </c:pt>
              <c:pt idx="28" formatCode="_-&quot;$&quot;* #,##0_-;\-&quot;$&quot;* #,##0_-;_-&quot;$&quot;* &quot;-&quot;??_-;_-@_-">
                <c:v>500</c:v>
              </c:pt>
            </c:numLit>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462136840"/>
        <c:axId val="462140368"/>
      </c:lineChart>
      <c:dateAx>
        <c:axId val="46323855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40120"/>
        <c:crosses val="autoZero"/>
        <c:auto val="1"/>
        <c:lblOffset val="0"/>
        <c:baseTimeUnit val="months"/>
        <c:majorUnit val="3"/>
      </c:dateAx>
      <c:valAx>
        <c:axId val="463240120"/>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238552"/>
        <c:crosses val="autoZero"/>
        <c:crossBetween val="between"/>
        <c:majorUnit val="200"/>
      </c:valAx>
      <c:valAx>
        <c:axId val="46214036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2136840"/>
        <c:crosses val="max"/>
        <c:crossBetween val="between"/>
        <c:majorUnit val="1000"/>
      </c:valAx>
      <c:dateAx>
        <c:axId val="462136840"/>
        <c:scaling>
          <c:orientation val="minMax"/>
        </c:scaling>
        <c:delete val="1"/>
        <c:axPos val="b"/>
        <c:numFmt formatCode="mmm\ \-\ yy" sourceLinked="1"/>
        <c:majorTickMark val="out"/>
        <c:minorTickMark val="none"/>
        <c:tickLblPos val="nextTo"/>
        <c:crossAx val="462140368"/>
        <c:crosses val="autoZero"/>
        <c:auto val="1"/>
        <c:lblOffset val="100"/>
        <c:baseTimeUnit val="months"/>
        <c:majorUnit val="1"/>
        <c:minorUnit val="1"/>
      </c:date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2018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Final 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Thursday 17 January 2019</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1238250</xdr:colOff>
      <xdr:row>28</xdr:row>
      <xdr:rowOff>142875</xdr:rowOff>
    </xdr:from>
    <xdr:to>
      <xdr:col>0</xdr:col>
      <xdr:colOff>4435929</xdr:colOff>
      <xdr:row>31</xdr:row>
      <xdr:rowOff>142875</xdr:rowOff>
    </xdr:to>
    <xdr:sp macro="" textlink="">
      <xdr:nvSpPr>
        <xdr:cNvPr id="6" name="TextBox 5">
          <a:extLst>
            <a:ext uri="{FF2B5EF4-FFF2-40B4-BE49-F238E27FC236}">
              <a16:creationId xmlns:a16="http://schemas.microsoft.com/office/drawing/2014/main" xmlns="" id="{D91D9720-F466-418F-A71E-96BA6C3F7119}"/>
            </a:ext>
          </a:extLst>
        </xdr:cNvPr>
        <xdr:cNvSpPr txBox="1"/>
      </xdr:nvSpPr>
      <xdr:spPr>
        <a:xfrm>
          <a:off x="1238250" y="5476875"/>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December 2018</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108816</xdr:colOff>
      <xdr:row>42</xdr:row>
      <xdr:rowOff>131330</xdr:rowOff>
    </xdr:from>
    <xdr:to>
      <xdr:col>3</xdr:col>
      <xdr:colOff>921691</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December 2018 are included in the monthly Volume Weight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Aither's analysis was conducted on 7 January 2019 and only includes trade data available as of this date.</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1</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Kai Wakerman Powell</a:t>
          </a:r>
          <a:endParaRPr lang="en-AU" sz="1200">
            <a:effectLst/>
          </a:endParaRPr>
        </a:p>
        <a:p>
          <a:r>
            <a:rPr lang="en-AU" sz="1200">
              <a:solidFill>
                <a:schemeClr val="dk1"/>
              </a:solidFill>
              <a:effectLst/>
              <a:latin typeface="+mn-lt"/>
              <a:ea typeface="+mn-ea"/>
              <a:cs typeface="+mn-cs"/>
            </a:rPr>
            <a:t>Checked:</a:t>
          </a:r>
          <a:r>
            <a:rPr lang="en-AU" sz="1200" baseline="0">
              <a:solidFill>
                <a:schemeClr val="dk1"/>
              </a:solidFill>
              <a:effectLst/>
              <a:latin typeface="+mn-lt"/>
              <a:ea typeface="+mn-ea"/>
              <a:cs typeface="+mn-cs"/>
            </a:rPr>
            <a:t> Anthony Doucouliagos</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Thursday 17 January 2019</a:t>
          </a: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a:t>
          </a:r>
          <a:r>
            <a:rPr lang="en-AU" sz="1200">
              <a:solidFill>
                <a:sysClr val="windowText" lastClr="000000"/>
              </a:solidFill>
              <a:effectLst/>
              <a:latin typeface="+mn-lt"/>
              <a:ea typeface="+mn-ea"/>
              <a:cs typeface="+mn-cs"/>
            </a:rPr>
            <a:t> 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2019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313417</xdr:colOff>
      <xdr:row>39</xdr:row>
      <xdr:rowOff>179613</xdr:rowOff>
    </xdr:from>
    <xdr:to>
      <xdr:col>0</xdr:col>
      <xdr:colOff>6569751</xdr:colOff>
      <xdr:row>55</xdr:row>
      <xdr:rowOff>142875</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313417" y="7609113"/>
          <a:ext cx="6256334" cy="301126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45316</xdr:colOff>
      <xdr:row>41</xdr:row>
      <xdr:rowOff>74180</xdr:rowOff>
    </xdr:from>
    <xdr:to>
      <xdr:col>3</xdr:col>
      <xdr:colOff>864541</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4</xdr:col>
      <xdr:colOff>95250</xdr:colOff>
      <xdr:row>41</xdr:row>
      <xdr:rowOff>63499</xdr:rowOff>
    </xdr:from>
    <xdr:to>
      <xdr:col>7</xdr:col>
      <xdr:colOff>733500</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tabSelected="1" view="pageBreakPreview" zoomScale="60" zoomScaleNormal="60" workbookViewId="0">
      <selection activeCell="C56" sqref="C56"/>
    </sheetView>
  </sheetViews>
  <sheetFormatPr defaultRowHeight="15" x14ac:dyDescent="0.25"/>
  <cols>
    <col min="1" max="1" width="95.28515625" customWidth="1"/>
    <col min="2" max="2" width="8.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R51" s="1"/>
    </row>
    <row r="52" spans="1:18" x14ac:dyDescent="0.25">
      <c r="A52" s="4"/>
      <c r="B52" s="4"/>
      <c r="R52" s="1"/>
    </row>
    <row r="53" spans="1:18" x14ac:dyDescent="0.25">
      <c r="A53" s="4"/>
      <c r="B53" s="4"/>
    </row>
    <row r="54" spans="1:18" x14ac:dyDescent="0.25">
      <c r="A54" s="4"/>
      <c r="B54" s="4"/>
    </row>
    <row r="55" spans="1:18" ht="50.1" customHeight="1" x14ac:dyDescent="0.25">
      <c r="A55" s="4"/>
      <c r="B55" s="4"/>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AA49" sqref="AA49"/>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4" customHeight="1" x14ac:dyDescent="0.25">
      <c r="A10" s="4"/>
      <c r="B10" s="34" t="s">
        <v>16</v>
      </c>
      <c r="C10" s="23">
        <v>3350</v>
      </c>
      <c r="D10" s="27">
        <v>3350</v>
      </c>
      <c r="E10" s="26">
        <v>7</v>
      </c>
      <c r="F10" s="26">
        <v>108.5</v>
      </c>
      <c r="G10" s="26">
        <v>15.5</v>
      </c>
      <c r="H10" s="24" t="s">
        <v>64</v>
      </c>
      <c r="I10" s="4"/>
      <c r="J10" s="4"/>
      <c r="K10" s="4"/>
    </row>
    <row r="11" spans="1:11" ht="24" customHeight="1" x14ac:dyDescent="0.25">
      <c r="A11" s="4"/>
      <c r="B11" s="34" t="s">
        <v>17</v>
      </c>
      <c r="C11" s="23" t="s">
        <v>64</v>
      </c>
      <c r="D11" s="27" t="s">
        <v>64</v>
      </c>
      <c r="E11" s="26">
        <v>1</v>
      </c>
      <c r="F11" s="26">
        <v>1.7</v>
      </c>
      <c r="G11" s="26">
        <v>1.7</v>
      </c>
      <c r="H11" s="24" t="s">
        <v>64</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1B Boort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30" t="s">
        <v>16</v>
      </c>
      <c r="C42" s="4"/>
      <c r="D42" s="4"/>
      <c r="E42" s="46" t="s">
        <v>17</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53</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R50" sqref="R50"/>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47" t="s">
        <v>18</v>
      </c>
      <c r="C10" s="23" t="s">
        <v>64</v>
      </c>
      <c r="D10" s="27" t="s">
        <v>64</v>
      </c>
      <c r="E10" s="26">
        <v>1</v>
      </c>
      <c r="F10" s="26">
        <v>2</v>
      </c>
      <c r="G10" s="26">
        <v>2</v>
      </c>
      <c r="H10" s="24" t="s">
        <v>64</v>
      </c>
      <c r="I10" s="4"/>
      <c r="J10" s="4"/>
      <c r="K10" s="4"/>
    </row>
    <row r="11" spans="1:11" x14ac:dyDescent="0.25">
      <c r="A11" s="4"/>
      <c r="B11" s="29" t="s">
        <v>52</v>
      </c>
      <c r="D11" s="4"/>
      <c r="G11" s="4"/>
      <c r="H11" s="4"/>
      <c r="I11" s="4"/>
      <c r="J11" s="4"/>
      <c r="K11" s="4"/>
    </row>
    <row r="12" spans="1:11" x14ac:dyDescent="0.25">
      <c r="A12" s="4"/>
      <c r="B12" s="4"/>
      <c r="C12" s="28"/>
      <c r="D12" s="4"/>
      <c r="G12" s="4"/>
      <c r="H12" s="4"/>
      <c r="I12" s="4"/>
      <c r="J12" s="4"/>
      <c r="K12" s="4"/>
    </row>
    <row r="13" spans="1:11" ht="15" customHeight="1" x14ac:dyDescent="0.25">
      <c r="A13" s="4"/>
      <c r="B13" s="22" t="str">
        <f>'Vic 3 Lower Goulburn '!B14</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B42" s="4"/>
      <c r="C42" s="30"/>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Q57" sqref="Q5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47" t="s">
        <v>19</v>
      </c>
      <c r="C10" s="23">
        <v>2000</v>
      </c>
      <c r="D10" s="27">
        <v>2000</v>
      </c>
      <c r="E10" s="26">
        <v>9</v>
      </c>
      <c r="F10" s="26">
        <v>28.8</v>
      </c>
      <c r="G10" s="26">
        <v>3.2</v>
      </c>
      <c r="H10" s="24" t="s">
        <v>64</v>
      </c>
      <c r="I10" s="4"/>
      <c r="J10" s="4"/>
      <c r="K10" s="4"/>
    </row>
    <row r="11" spans="1:11" ht="25.5" customHeight="1" x14ac:dyDescent="0.25">
      <c r="A11" s="4"/>
      <c r="B11" s="47" t="s">
        <v>20</v>
      </c>
      <c r="C11" s="23" t="s">
        <v>64</v>
      </c>
      <c r="D11" s="27" t="s">
        <v>64</v>
      </c>
      <c r="E11" s="26">
        <v>2</v>
      </c>
      <c r="F11" s="26">
        <v>5.5</v>
      </c>
      <c r="G11" s="26">
        <v>2.75</v>
      </c>
      <c r="H11" s="24" t="s">
        <v>64</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4C Lower Campaspe'!B13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30" t="s">
        <v>19</v>
      </c>
      <c r="C42" s="4"/>
      <c r="D42" s="4"/>
      <c r="E42" s="46" t="s">
        <v>20</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53</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O58" sqref="O58"/>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47" t="s">
        <v>21</v>
      </c>
      <c r="C10" s="23">
        <v>4334.4827586206802</v>
      </c>
      <c r="D10" s="27">
        <v>4400</v>
      </c>
      <c r="E10" s="26">
        <v>4</v>
      </c>
      <c r="F10" s="26">
        <v>67</v>
      </c>
      <c r="G10" s="26">
        <v>16.75</v>
      </c>
      <c r="H10" s="24" t="s">
        <v>64</v>
      </c>
      <c r="I10" s="4"/>
      <c r="J10" s="4"/>
      <c r="K10" s="4"/>
    </row>
    <row r="11" spans="1:11" ht="25.5" customHeight="1" x14ac:dyDescent="0.25">
      <c r="A11" s="4"/>
      <c r="B11" s="47" t="s">
        <v>22</v>
      </c>
      <c r="C11" s="23" t="s">
        <v>64</v>
      </c>
      <c r="D11" s="27" t="s">
        <v>64</v>
      </c>
      <c r="E11" s="26">
        <v>2</v>
      </c>
      <c r="F11" s="26">
        <v>11.5</v>
      </c>
      <c r="G11" s="26">
        <v>5.75</v>
      </c>
      <c r="H11" s="24" t="s">
        <v>64</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4A Campaspe Epp-WWC'!B14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30" t="s">
        <v>21</v>
      </c>
      <c r="C42" s="4"/>
      <c r="D42" s="4"/>
      <c r="E42" s="46" t="s">
        <v>22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76</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47" t="s">
        <v>23</v>
      </c>
      <c r="C10" s="23" t="s">
        <v>64</v>
      </c>
      <c r="D10" s="27" t="s">
        <v>64</v>
      </c>
      <c r="E10" s="26" t="s">
        <v>64</v>
      </c>
      <c r="F10" s="26" t="s">
        <v>64</v>
      </c>
      <c r="G10" s="41" t="s">
        <v>64</v>
      </c>
      <c r="H10" s="24" t="s">
        <v>64</v>
      </c>
      <c r="I10" s="4"/>
      <c r="J10" s="4"/>
      <c r="K10" s="4"/>
    </row>
    <row r="11" spans="1:11" ht="25.5" customHeight="1" x14ac:dyDescent="0.25">
      <c r="A11" s="4"/>
      <c r="B11" s="47" t="s">
        <v>24</v>
      </c>
      <c r="C11" s="23" t="s">
        <v>64</v>
      </c>
      <c r="D11" s="27" t="s">
        <v>64</v>
      </c>
      <c r="E11" s="26" t="s">
        <v>64</v>
      </c>
      <c r="F11" s="26" t="s">
        <v>64</v>
      </c>
      <c r="G11" s="41" t="s">
        <v>64</v>
      </c>
      <c r="H11" s="24" t="s">
        <v>64</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5A Loddon'!B14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ht="16.5" customHeight="1" x14ac:dyDescent="0.25">
      <c r="A38" s="4"/>
      <c r="B38" s="29" t="s">
        <v>53</v>
      </c>
      <c r="C38" s="4"/>
      <c r="D38" s="4"/>
      <c r="G38" s="4"/>
      <c r="H38" s="4"/>
      <c r="I38" s="4"/>
      <c r="J38" s="4"/>
      <c r="K38" s="4"/>
      <c r="R38" s="1"/>
    </row>
    <row r="39" spans="1:18" ht="16.5" customHeight="1"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B42" s="30" t="s">
        <v>23</v>
      </c>
      <c r="C42" s="4"/>
      <c r="D42" s="4"/>
      <c r="E42" s="46" t="s">
        <v>24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4" zoomScale="60" zoomScaleNormal="60" workbookViewId="0">
      <selection activeCell="T49" sqref="T49"/>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69</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1</v>
      </c>
      <c r="C10" s="23">
        <v>4636.3636363636297</v>
      </c>
      <c r="D10" s="27">
        <v>4800</v>
      </c>
      <c r="E10" s="26">
        <v>4</v>
      </c>
      <c r="F10" s="26">
        <v>426.6</v>
      </c>
      <c r="G10" s="26">
        <v>106.65</v>
      </c>
      <c r="H10" s="24" t="s">
        <v>126</v>
      </c>
      <c r="I10" s="4"/>
      <c r="J10" s="4"/>
      <c r="K10" s="4"/>
    </row>
    <row r="11" spans="1:11" ht="25.5" customHeight="1" x14ac:dyDescent="0.25">
      <c r="A11" s="4"/>
      <c r="B11" s="34" t="s">
        <v>2</v>
      </c>
      <c r="C11" s="23">
        <v>1559.85915492957</v>
      </c>
      <c r="D11" s="27">
        <v>2000</v>
      </c>
      <c r="E11" s="26">
        <v>4</v>
      </c>
      <c r="F11" s="26">
        <v>305</v>
      </c>
      <c r="G11" s="26">
        <v>25</v>
      </c>
      <c r="H11" s="24" t="s">
        <v>127</v>
      </c>
      <c r="I11" s="4"/>
      <c r="J11" s="4"/>
      <c r="K11" s="4"/>
    </row>
    <row r="12" spans="1:11" x14ac:dyDescent="0.25">
      <c r="A12" s="4"/>
      <c r="B12" s="29" t="s">
        <v>56</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5B Bullarook'!B14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B42" s="30" t="s">
        <v>1</v>
      </c>
      <c r="C42" s="4"/>
      <c r="D42" s="4"/>
      <c r="E42" s="30" t="s">
        <v>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H10" sqref="H10"/>
    </sheetView>
  </sheetViews>
  <sheetFormatPr defaultRowHeight="15" x14ac:dyDescent="0.25"/>
  <cols>
    <col min="1" max="1" width="3.28515625" customWidth="1"/>
    <col min="2" max="2" width="27.85546875" customWidth="1"/>
    <col min="3" max="4" width="13.140625" customWidth="1"/>
    <col min="5" max="6" width="13.140625" style="4" customWidth="1"/>
    <col min="7" max="8" width="13.140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3</v>
      </c>
      <c r="C10" s="23">
        <v>1559.85915492957</v>
      </c>
      <c r="D10" s="27">
        <v>2000</v>
      </c>
      <c r="E10" s="26">
        <v>12</v>
      </c>
      <c r="F10" s="26">
        <v>4086</v>
      </c>
      <c r="G10" s="26">
        <v>341</v>
      </c>
      <c r="H10" s="24" t="s">
        <v>64</v>
      </c>
      <c r="I10" s="4"/>
      <c r="J10" s="4"/>
      <c r="K10" s="4"/>
    </row>
    <row r="11" spans="1:11" x14ac:dyDescent="0.25">
      <c r="A11" s="4"/>
      <c r="B11" s="29" t="s">
        <v>59</v>
      </c>
      <c r="D11" s="4"/>
      <c r="G11" s="4"/>
      <c r="H11" s="4"/>
      <c r="I11" s="4"/>
      <c r="J11" s="4"/>
      <c r="K11" s="4"/>
    </row>
    <row r="12" spans="1:11" ht="14.45" customHeight="1" x14ac:dyDescent="0.25">
      <c r="A12" s="4"/>
      <c r="B12" s="50" t="s">
        <v>61</v>
      </c>
      <c r="C12" s="50"/>
      <c r="D12" s="50"/>
      <c r="E12" s="50"/>
      <c r="F12" s="50"/>
      <c r="G12" s="50"/>
      <c r="H12" s="50"/>
      <c r="I12" s="4"/>
      <c r="J12" s="4"/>
      <c r="K12" s="4"/>
    </row>
    <row r="13" spans="1:11" x14ac:dyDescent="0.25">
      <c r="A13" s="4"/>
      <c r="B13" s="50"/>
      <c r="C13" s="50"/>
      <c r="D13" s="50"/>
      <c r="E13" s="50"/>
      <c r="F13" s="50"/>
      <c r="G13" s="50"/>
      <c r="H13" s="50"/>
      <c r="I13" s="4"/>
      <c r="J13" s="4"/>
      <c r="K13" s="4"/>
    </row>
    <row r="14" spans="1:11" ht="15" customHeight="1" x14ac:dyDescent="0.25">
      <c r="A14" s="4"/>
      <c r="B14" s="22" t="str">
        <f>'NSW Murray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c r="C56" s="4"/>
      <c r="D56" s="4"/>
      <c r="G56" s="4"/>
      <c r="H56" s="4"/>
      <c r="I56" s="4"/>
      <c r="J56" s="4"/>
      <c r="K56" s="4"/>
      <c r="R56" s="1"/>
    </row>
    <row r="57" spans="1:18" x14ac:dyDescent="0.25">
      <c r="A57" s="4"/>
      <c r="B57" s="29"/>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N45" sqref="N4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70</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25</v>
      </c>
      <c r="C10" s="23">
        <v>5340</v>
      </c>
      <c r="D10" s="27">
        <v>6000</v>
      </c>
      <c r="E10" s="26">
        <v>3</v>
      </c>
      <c r="F10" s="26">
        <v>4866</v>
      </c>
      <c r="G10" s="41">
        <v>1622</v>
      </c>
      <c r="H10" s="24" t="s">
        <v>128</v>
      </c>
      <c r="I10" s="4"/>
      <c r="J10" s="4"/>
      <c r="K10" s="4"/>
    </row>
    <row r="11" spans="1:11" ht="25.5" customHeight="1" x14ac:dyDescent="0.25">
      <c r="A11" s="4"/>
      <c r="B11" s="34" t="s">
        <v>26</v>
      </c>
      <c r="C11" s="23">
        <v>2100</v>
      </c>
      <c r="D11" s="27">
        <v>2100</v>
      </c>
      <c r="E11" s="26">
        <v>4</v>
      </c>
      <c r="F11" s="26">
        <v>4478</v>
      </c>
      <c r="G11" s="41">
        <v>105.5</v>
      </c>
      <c r="H11" s="24" t="s">
        <v>129</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Murray Irrigation'!B14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30" t="s">
        <v>25</v>
      </c>
      <c r="C42" s="4"/>
      <c r="D42" s="4"/>
      <c r="E42" s="30" t="s">
        <v>26</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O40" sqref="O40"/>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27</v>
      </c>
      <c r="C10" s="23" t="s">
        <v>64</v>
      </c>
      <c r="D10" s="27" t="s">
        <v>64</v>
      </c>
      <c r="E10" s="26" t="s">
        <v>64</v>
      </c>
      <c r="F10" s="26" t="s">
        <v>64</v>
      </c>
      <c r="G10" s="41" t="s">
        <v>64</v>
      </c>
      <c r="H10" s="24" t="s">
        <v>64</v>
      </c>
      <c r="I10" s="4"/>
      <c r="J10" s="4"/>
      <c r="K10" s="4"/>
    </row>
    <row r="11" spans="1:11" ht="25.5" customHeight="1" x14ac:dyDescent="0.25">
      <c r="A11" s="4"/>
      <c r="B11" s="34" t="s">
        <v>28</v>
      </c>
      <c r="C11" s="23" t="s">
        <v>64</v>
      </c>
      <c r="D11" s="27" t="s">
        <v>64</v>
      </c>
      <c r="E11" s="26" t="s">
        <v>64</v>
      </c>
      <c r="F11" s="26" t="s">
        <v>64</v>
      </c>
      <c r="G11" s="41" t="s">
        <v>64</v>
      </c>
      <c r="H11" s="24" t="s">
        <v>64</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Murrumbidgee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B42" s="30" t="s">
        <v>27</v>
      </c>
      <c r="C42" s="4"/>
      <c r="D42" s="4"/>
      <c r="E42" s="30" t="s">
        <v>28</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AB32" sqref="AB32"/>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29</v>
      </c>
      <c r="C10" s="23">
        <v>1661</v>
      </c>
      <c r="D10" s="27">
        <v>1661</v>
      </c>
      <c r="E10" s="26">
        <v>3</v>
      </c>
      <c r="F10" s="26">
        <v>1009</v>
      </c>
      <c r="G10" s="41">
        <v>336.33333333333297</v>
      </c>
      <c r="H10" s="24" t="s">
        <v>64</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Murrumbidgee '!$B$14</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view="pageBreakPreview" zoomScale="60" zoomScaleNormal="60" workbookViewId="0">
      <selection activeCell="E4" sqref="E4"/>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39"/>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t="s">
        <v>62</v>
      </c>
      <c r="C4" s="4"/>
      <c r="F4" s="4"/>
      <c r="G4" s="4"/>
      <c r="H4" s="4"/>
      <c r="I4" s="4"/>
      <c r="J4" s="4"/>
    </row>
    <row r="5" spans="1:10" x14ac:dyDescent="0.25">
      <c r="A5" s="4"/>
      <c r="B5" s="4"/>
      <c r="C5" s="4"/>
      <c r="F5" s="4"/>
      <c r="G5" s="4"/>
      <c r="H5" s="4"/>
      <c r="I5" s="4"/>
      <c r="J5" s="4"/>
    </row>
    <row r="6" spans="1:10" x14ac:dyDescent="0.25">
      <c r="A6" s="4"/>
      <c r="B6" t="s">
        <v>63</v>
      </c>
      <c r="C6" s="4"/>
      <c r="F6" s="4"/>
      <c r="G6" s="4"/>
      <c r="H6" s="4"/>
      <c r="I6" s="4"/>
      <c r="J6" s="4"/>
    </row>
    <row r="7" spans="1:10" x14ac:dyDescent="0.25">
      <c r="A7" s="4"/>
      <c r="B7" s="40" t="s">
        <v>101</v>
      </c>
      <c r="C7" s="4"/>
      <c r="F7" s="4"/>
      <c r="G7" s="4"/>
      <c r="H7" s="4"/>
      <c r="I7" s="4"/>
      <c r="J7" s="4"/>
    </row>
    <row r="8" spans="1:10" x14ac:dyDescent="0.25">
      <c r="A8" s="4"/>
      <c r="B8" s="40" t="s">
        <v>66</v>
      </c>
      <c r="C8" s="18"/>
      <c r="D8" s="18"/>
      <c r="E8" s="18"/>
      <c r="F8" s="18"/>
      <c r="G8" s="18"/>
      <c r="H8" s="4"/>
      <c r="I8" s="4"/>
      <c r="J8" s="4"/>
    </row>
    <row r="9" spans="1:10" x14ac:dyDescent="0.25">
      <c r="A9" s="4"/>
      <c r="B9" s="40" t="s">
        <v>81</v>
      </c>
      <c r="C9" s="43"/>
      <c r="D9" s="44"/>
      <c r="E9" s="44"/>
      <c r="F9" s="45"/>
      <c r="G9" s="43"/>
      <c r="H9" s="4"/>
      <c r="I9" s="4"/>
      <c r="J9" s="4"/>
    </row>
    <row r="10" spans="1:10" x14ac:dyDescent="0.25">
      <c r="A10" s="4"/>
      <c r="B10" s="40" t="s">
        <v>82</v>
      </c>
      <c r="C10" s="4"/>
      <c r="F10" s="4"/>
      <c r="G10" s="4"/>
      <c r="H10" s="4"/>
      <c r="I10" s="4"/>
      <c r="J10" s="4"/>
    </row>
    <row r="11" spans="1:10" ht="15" customHeight="1" x14ac:dyDescent="0.25">
      <c r="A11" s="4"/>
      <c r="B11" s="40" t="s">
        <v>83</v>
      </c>
      <c r="C11" s="4"/>
      <c r="F11" s="4"/>
      <c r="G11" s="4"/>
      <c r="H11" s="4"/>
      <c r="I11" s="4"/>
      <c r="J11" s="4"/>
    </row>
    <row r="12" spans="1:10" ht="15" customHeight="1" x14ac:dyDescent="0.25">
      <c r="A12" s="4"/>
      <c r="B12" s="40" t="s">
        <v>72</v>
      </c>
      <c r="C12" s="4"/>
      <c r="F12" s="4"/>
      <c r="G12" s="4"/>
      <c r="H12" s="4"/>
      <c r="I12" s="4"/>
      <c r="J12" s="4"/>
    </row>
    <row r="13" spans="1:10" ht="15" customHeight="1" x14ac:dyDescent="0.25">
      <c r="A13" s="4"/>
      <c r="B13" s="40" t="s">
        <v>84</v>
      </c>
      <c r="C13" s="4"/>
      <c r="F13" s="4"/>
      <c r="G13" s="4"/>
      <c r="H13" s="4"/>
      <c r="I13" s="4"/>
      <c r="J13" s="4"/>
    </row>
    <row r="14" spans="1:10" ht="15" customHeight="1" x14ac:dyDescent="0.25">
      <c r="A14" s="4"/>
      <c r="B14" s="40" t="s">
        <v>92</v>
      </c>
      <c r="C14" s="4"/>
      <c r="F14" s="4"/>
      <c r="G14" s="4"/>
      <c r="H14" s="4"/>
      <c r="I14" s="4"/>
      <c r="J14" s="4"/>
    </row>
    <row r="15" spans="1:10" ht="15" customHeight="1" x14ac:dyDescent="0.25">
      <c r="A15" s="4"/>
      <c r="B15" s="40" t="s">
        <v>74</v>
      </c>
      <c r="C15" s="4"/>
      <c r="F15" s="4"/>
      <c r="G15" s="4"/>
      <c r="H15" s="4"/>
      <c r="I15" s="4"/>
      <c r="J15" s="4"/>
    </row>
    <row r="16" spans="1:10" ht="15" customHeight="1" x14ac:dyDescent="0.25">
      <c r="A16" s="4"/>
      <c r="B16" s="40" t="s">
        <v>85</v>
      </c>
      <c r="C16" s="4"/>
      <c r="F16" s="4"/>
      <c r="G16" s="4"/>
      <c r="H16" s="4"/>
      <c r="I16" s="4"/>
      <c r="J16" s="4"/>
    </row>
    <row r="17" spans="1:17" x14ac:dyDescent="0.25">
      <c r="A17" s="4"/>
      <c r="B17" s="40" t="s">
        <v>86</v>
      </c>
      <c r="C17" s="4"/>
      <c r="F17" s="4"/>
      <c r="G17" s="4"/>
      <c r="H17" s="4"/>
      <c r="I17" s="4"/>
      <c r="J17" s="4"/>
      <c r="Q17" s="1"/>
    </row>
    <row r="18" spans="1:17" x14ac:dyDescent="0.25">
      <c r="A18" s="4"/>
      <c r="B18" s="40" t="s">
        <v>87</v>
      </c>
      <c r="C18" s="4"/>
      <c r="F18" s="4"/>
      <c r="G18" s="4"/>
      <c r="H18" s="4"/>
      <c r="I18" s="4"/>
      <c r="J18" s="4"/>
      <c r="Q18" s="1"/>
    </row>
    <row r="19" spans="1:17" x14ac:dyDescent="0.25">
      <c r="A19" s="4"/>
      <c r="B19" s="40" t="s">
        <v>102</v>
      </c>
      <c r="C19" s="4"/>
      <c r="F19" s="4"/>
      <c r="G19" s="4"/>
      <c r="H19" s="4"/>
      <c r="I19" s="4"/>
      <c r="J19" s="4"/>
      <c r="Q19" s="1"/>
    </row>
    <row r="20" spans="1:17" x14ac:dyDescent="0.25">
      <c r="A20" s="4"/>
      <c r="B20" s="40" t="s">
        <v>88</v>
      </c>
      <c r="C20" s="4"/>
      <c r="F20" s="4"/>
      <c r="G20" s="4"/>
      <c r="H20" s="4"/>
      <c r="I20" s="4"/>
      <c r="J20" s="4"/>
      <c r="Q20" s="1"/>
    </row>
    <row r="21" spans="1:17" x14ac:dyDescent="0.25">
      <c r="A21" s="4"/>
      <c r="B21" s="40" t="s">
        <v>89</v>
      </c>
      <c r="C21" s="4"/>
      <c r="F21" s="4"/>
      <c r="G21" s="4"/>
      <c r="H21" s="4"/>
      <c r="I21" s="4"/>
      <c r="J21" s="4"/>
      <c r="Q21" s="1"/>
    </row>
    <row r="22" spans="1:17" x14ac:dyDescent="0.25">
      <c r="A22" s="4"/>
      <c r="B22" s="4" t="s">
        <v>103</v>
      </c>
      <c r="C22" s="4"/>
      <c r="F22" s="4"/>
      <c r="G22" s="4"/>
      <c r="H22" s="4"/>
      <c r="I22" s="4"/>
      <c r="J22" s="4"/>
      <c r="Q22" s="1"/>
    </row>
    <row r="23" spans="1:17" x14ac:dyDescent="0.25">
      <c r="A23" s="4"/>
      <c r="B23" s="4" t="s">
        <v>104</v>
      </c>
      <c r="C23" s="4"/>
      <c r="F23" s="4"/>
      <c r="G23" s="4"/>
      <c r="H23" s="4"/>
      <c r="I23" s="4"/>
      <c r="J23" s="4"/>
      <c r="Q23" s="1"/>
    </row>
    <row r="24" spans="1:17" x14ac:dyDescent="0.25">
      <c r="A24" s="4"/>
      <c r="B24" s="4" t="s">
        <v>96</v>
      </c>
      <c r="C24" s="4"/>
      <c r="F24" s="4"/>
      <c r="G24" s="4"/>
      <c r="H24" s="4"/>
      <c r="I24" s="4"/>
      <c r="J24" s="4"/>
      <c r="Q24" s="1"/>
    </row>
    <row r="25" spans="1:17" x14ac:dyDescent="0.25">
      <c r="A25" s="4"/>
      <c r="B25" s="4" t="s">
        <v>97</v>
      </c>
      <c r="C25" s="4"/>
      <c r="F25" s="4"/>
      <c r="G25" s="4"/>
      <c r="H25" s="4"/>
      <c r="I25" s="4"/>
      <c r="J25" s="4"/>
      <c r="Q25" s="1"/>
    </row>
    <row r="26" spans="1:17" x14ac:dyDescent="0.25">
      <c r="A26" s="4"/>
      <c r="B26" s="4" t="s">
        <v>98</v>
      </c>
      <c r="C26" s="4"/>
      <c r="F26" s="4"/>
      <c r="G26" s="4"/>
      <c r="H26" s="4"/>
      <c r="I26" s="4"/>
      <c r="J26" s="4"/>
      <c r="Q26" s="1"/>
    </row>
    <row r="27" spans="1:17" x14ac:dyDescent="0.25">
      <c r="A27" s="4"/>
      <c r="B27" s="4" t="s">
        <v>90</v>
      </c>
      <c r="C27" s="4"/>
      <c r="F27" s="4"/>
      <c r="G27" s="4"/>
      <c r="H27" s="4"/>
      <c r="I27" s="4"/>
      <c r="J27" s="4"/>
      <c r="Q27" s="1"/>
    </row>
    <row r="28" spans="1:17" x14ac:dyDescent="0.25">
      <c r="A28" s="4"/>
      <c r="B28" t="s">
        <v>105</v>
      </c>
      <c r="C28" s="4"/>
      <c r="F28" s="4"/>
      <c r="G28" s="4"/>
      <c r="H28" s="4"/>
      <c r="I28" s="4"/>
      <c r="J28" s="4"/>
      <c r="Q28" s="1"/>
    </row>
    <row r="29" spans="1:17" x14ac:dyDescent="0.25">
      <c r="A29" s="4"/>
      <c r="B29" s="4" t="s">
        <v>80</v>
      </c>
      <c r="C29" s="4"/>
      <c r="F29" s="4"/>
      <c r="G29" s="4"/>
      <c r="H29" s="4"/>
      <c r="I29" s="4"/>
      <c r="J29" s="4"/>
      <c r="Q29" s="1"/>
    </row>
    <row r="30" spans="1:17" x14ac:dyDescent="0.25">
      <c r="A30" s="4"/>
      <c r="B30" s="4"/>
      <c r="C30" s="4"/>
      <c r="F30" s="4"/>
      <c r="G30" s="4"/>
      <c r="H30" s="4"/>
      <c r="I30" s="4"/>
      <c r="J30" s="4"/>
      <c r="Q30" s="1"/>
    </row>
    <row r="31" spans="1:17" x14ac:dyDescent="0.25">
      <c r="A31" s="4"/>
      <c r="B31" s="4"/>
      <c r="C31" s="4"/>
      <c r="F31" s="4"/>
      <c r="G31" s="4"/>
      <c r="H31" s="4"/>
      <c r="I31" s="4"/>
      <c r="J31" s="4"/>
      <c r="Q31" s="1"/>
    </row>
    <row r="32" spans="1:17" x14ac:dyDescent="0.25">
      <c r="A32" s="4"/>
      <c r="B32" s="4"/>
      <c r="C32" s="4"/>
      <c r="F32" s="4"/>
      <c r="G32" s="4"/>
      <c r="H32" s="4"/>
      <c r="I32" s="4"/>
      <c r="J32" s="4"/>
      <c r="Q32" s="1"/>
    </row>
    <row r="33" spans="1:17" x14ac:dyDescent="0.25">
      <c r="A33" s="4"/>
      <c r="B33" s="4"/>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4"/>
      <c r="C47" s="4"/>
      <c r="F47" s="4"/>
      <c r="G47" s="4"/>
      <c r="H47" s="4"/>
      <c r="I47" s="4"/>
      <c r="J47" s="4"/>
      <c r="Q47" s="1"/>
    </row>
    <row r="48" spans="1:17" x14ac:dyDescent="0.25">
      <c r="A48" s="4"/>
      <c r="B48" s="4"/>
      <c r="C48" s="4"/>
      <c r="F48" s="4"/>
      <c r="G48" s="4"/>
      <c r="H48" s="4"/>
      <c r="I48" s="4"/>
      <c r="J48" s="4"/>
      <c r="Q48" s="1"/>
    </row>
    <row r="49" spans="1:17" x14ac:dyDescent="0.25">
      <c r="A49" s="4"/>
      <c r="B49" s="4"/>
      <c r="C49" s="4"/>
      <c r="F49" s="4"/>
      <c r="G49" s="4"/>
      <c r="H49" s="4"/>
      <c r="I49" s="4"/>
      <c r="J49" s="4"/>
      <c r="Q49" s="1"/>
    </row>
    <row r="50" spans="1:17" x14ac:dyDescent="0.25">
      <c r="A50" s="4"/>
      <c r="B50" s="4"/>
      <c r="C50" s="4"/>
      <c r="F50" s="4"/>
      <c r="G50" s="4"/>
      <c r="H50" s="4"/>
      <c r="I50" s="4"/>
      <c r="J50" s="4"/>
      <c r="Q50" s="1"/>
    </row>
    <row r="51" spans="1:17" x14ac:dyDescent="0.25">
      <c r="A51" s="4"/>
      <c r="B51" s="4"/>
      <c r="C51" s="4"/>
      <c r="F51" s="4"/>
      <c r="G51" s="4"/>
      <c r="H51" s="4"/>
      <c r="I51" s="4"/>
      <c r="J51" s="4"/>
      <c r="Q51" s="1"/>
    </row>
    <row r="52" spans="1:17" x14ac:dyDescent="0.25">
      <c r="A52" s="4"/>
      <c r="B52" s="4"/>
      <c r="C52" s="4"/>
      <c r="F52" s="4"/>
      <c r="G52" s="4"/>
      <c r="H52" s="4"/>
      <c r="I52" s="4"/>
      <c r="J52" s="4"/>
      <c r="Q52" s="1"/>
    </row>
    <row r="53" spans="1:17" x14ac:dyDescent="0.25">
      <c r="A53" s="4"/>
      <c r="B53" s="4"/>
      <c r="C53" s="4"/>
      <c r="F53" s="4"/>
      <c r="G53" s="4"/>
      <c r="H53" s="4"/>
      <c r="I53" s="4"/>
      <c r="J53" s="4"/>
      <c r="Q53" s="1"/>
    </row>
    <row r="54" spans="1:17" x14ac:dyDescent="0.25">
      <c r="A54" s="4"/>
      <c r="B54" s="4"/>
      <c r="C54" s="4"/>
      <c r="F54" s="4"/>
      <c r="G54" s="4"/>
      <c r="H54" s="4"/>
      <c r="I54" s="4"/>
      <c r="J54" s="4"/>
      <c r="Q54" s="1"/>
    </row>
    <row r="55" spans="1:17" x14ac:dyDescent="0.25">
      <c r="A55" s="4"/>
      <c r="B55" s="4"/>
      <c r="C55" s="4"/>
      <c r="F55" s="4"/>
      <c r="G55" s="4"/>
      <c r="H55" s="4"/>
      <c r="I55" s="4"/>
      <c r="J55" s="4"/>
      <c r="Q55" s="1"/>
    </row>
    <row r="56" spans="1:17" x14ac:dyDescent="0.25">
      <c r="A56" s="4"/>
      <c r="B56" s="4"/>
      <c r="C56" s="4"/>
      <c r="F56" s="4"/>
      <c r="G56" s="4"/>
      <c r="H56" s="4"/>
      <c r="I56" s="4"/>
      <c r="J56" s="4"/>
      <c r="Q56" s="1"/>
    </row>
    <row r="57" spans="1:17" x14ac:dyDescent="0.25">
      <c r="A57" s="4"/>
      <c r="B57" s="4"/>
      <c r="C57" s="4"/>
      <c r="F57" s="4"/>
      <c r="G57" s="4"/>
      <c r="H57" s="4"/>
      <c r="I57" s="4"/>
      <c r="J57" s="4"/>
      <c r="Q57" s="1"/>
    </row>
    <row r="58" spans="1:17" x14ac:dyDescent="0.25">
      <c r="A58" s="4"/>
      <c r="B58" s="29"/>
      <c r="C58" s="4"/>
      <c r="F58" s="4"/>
      <c r="G58" s="4"/>
      <c r="H58" s="4"/>
      <c r="I58" s="4"/>
      <c r="J58" s="4"/>
    </row>
    <row r="59" spans="1:17" ht="21.6" customHeight="1" x14ac:dyDescent="0.25">
      <c r="A59" s="19"/>
      <c r="B59" s="19"/>
      <c r="C59" s="19"/>
      <c r="D59" s="19"/>
      <c r="E59" s="19"/>
      <c r="F59" s="19"/>
      <c r="G59" s="19"/>
      <c r="H59" s="19"/>
      <c r="I59" s="18"/>
      <c r="J59" s="18"/>
    </row>
    <row r="60" spans="1:17" ht="56.1" customHeight="1" x14ac:dyDescent="0.25">
      <c r="A60" s="4"/>
      <c r="B60" s="17"/>
      <c r="C60" s="4"/>
      <c r="F60" s="4"/>
      <c r="G60" s="4"/>
      <c r="H60" s="4"/>
      <c r="I60" s="18"/>
      <c r="J60" s="18"/>
      <c r="K60" s="17"/>
      <c r="L60" s="17"/>
      <c r="M60" s="17"/>
      <c r="N60" s="17"/>
      <c r="O60" s="17"/>
      <c r="P60" s="17"/>
    </row>
    <row r="61" spans="1:17" ht="62.1" customHeight="1" x14ac:dyDescent="0.25">
      <c r="A61" s="4"/>
      <c r="B61" s="4"/>
      <c r="H61" s="4"/>
    </row>
    <row r="63" spans="1:17" ht="20.25" x14ac:dyDescent="0.3">
      <c r="C63" s="14"/>
    </row>
    <row r="64" spans="1:17"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Q44" sqref="Q4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30</v>
      </c>
      <c r="C10" s="23">
        <v>2900</v>
      </c>
      <c r="D10" s="27">
        <v>2900</v>
      </c>
      <c r="E10" s="26">
        <v>1</v>
      </c>
      <c r="F10" s="26">
        <v>40</v>
      </c>
      <c r="G10" s="41">
        <v>40</v>
      </c>
      <c r="H10" s="24" t="s">
        <v>64</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Macquarie'!B13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96</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31</v>
      </c>
      <c r="C10" s="23" t="s">
        <v>64</v>
      </c>
      <c r="D10" s="27" t="s">
        <v>64</v>
      </c>
      <c r="E10" s="26" t="s">
        <v>64</v>
      </c>
      <c r="F10" s="26" t="s">
        <v>64</v>
      </c>
      <c r="G10" s="41" t="s">
        <v>64</v>
      </c>
      <c r="H10" s="24" t="s">
        <v>64</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Lower Namoi'!B13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97</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32</v>
      </c>
      <c r="C10" s="23" t="s">
        <v>64</v>
      </c>
      <c r="D10" s="27" t="s">
        <v>64</v>
      </c>
      <c r="E10" s="26" t="s">
        <v>64</v>
      </c>
      <c r="F10" s="26" t="s">
        <v>64</v>
      </c>
      <c r="G10" s="41" t="s">
        <v>64</v>
      </c>
      <c r="H10" s="24" t="s">
        <v>64</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Upper Namoi  '!B13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33</v>
      </c>
      <c r="C10" s="23" t="s">
        <v>64</v>
      </c>
      <c r="D10" s="27" t="s">
        <v>64</v>
      </c>
      <c r="E10" s="26" t="s">
        <v>64</v>
      </c>
      <c r="F10" s="26" t="s">
        <v>64</v>
      </c>
      <c r="G10" s="41" t="s">
        <v>64</v>
      </c>
      <c r="H10" s="24" t="s">
        <v>64</v>
      </c>
      <c r="I10" s="4"/>
      <c r="J10" s="4"/>
      <c r="K10" s="4"/>
    </row>
    <row r="11" spans="1:11" ht="25.5" customHeight="1" x14ac:dyDescent="0.25">
      <c r="A11" s="4"/>
      <c r="B11" s="34" t="s">
        <v>34</v>
      </c>
      <c r="C11" s="23" t="s">
        <v>64</v>
      </c>
      <c r="D11" s="27" t="s">
        <v>64</v>
      </c>
      <c r="E11" s="26" t="s">
        <v>64</v>
      </c>
      <c r="F11" s="26" t="s">
        <v>64</v>
      </c>
      <c r="G11" s="41" t="s">
        <v>64</v>
      </c>
      <c r="H11" s="24" t="s">
        <v>64</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Gwydir'!B13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30" t="s">
        <v>33</v>
      </c>
      <c r="C42" s="4"/>
      <c r="D42" s="4"/>
      <c r="E42" s="30" t="s">
        <v>34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P49" sqref="P49"/>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47" t="s">
        <v>35</v>
      </c>
      <c r="C10" s="23" t="s">
        <v>64</v>
      </c>
      <c r="D10" s="27" t="s">
        <v>64</v>
      </c>
      <c r="E10" s="26" t="s">
        <v>64</v>
      </c>
      <c r="F10" s="26" t="s">
        <v>64</v>
      </c>
      <c r="G10" s="41" t="s">
        <v>64</v>
      </c>
      <c r="H10" s="24" t="s">
        <v>64</v>
      </c>
      <c r="I10" s="4"/>
      <c r="J10" s="4"/>
      <c r="K10" s="4"/>
    </row>
    <row r="11" spans="1:11" ht="25.5" customHeight="1" x14ac:dyDescent="0.25">
      <c r="A11" s="4"/>
      <c r="B11" s="47" t="s">
        <v>36</v>
      </c>
      <c r="C11" s="23" t="s">
        <v>64</v>
      </c>
      <c r="D11" s="27" t="s">
        <v>64</v>
      </c>
      <c r="E11" s="26" t="s">
        <v>64</v>
      </c>
      <c r="F11" s="26" t="s">
        <v>64</v>
      </c>
      <c r="G11" s="41" t="s">
        <v>64</v>
      </c>
      <c r="H11" s="24" t="s">
        <v>64</v>
      </c>
      <c r="I11" s="4"/>
      <c r="J11" s="4"/>
      <c r="K11" s="4"/>
    </row>
    <row r="12" spans="1:11" ht="25.5" customHeight="1" x14ac:dyDescent="0.25">
      <c r="A12" s="4"/>
      <c r="B12" s="47" t="s">
        <v>37</v>
      </c>
      <c r="C12" s="23" t="s">
        <v>64</v>
      </c>
      <c r="D12" s="27" t="s">
        <v>64</v>
      </c>
      <c r="E12" s="26" t="s">
        <v>64</v>
      </c>
      <c r="F12" s="26" t="s">
        <v>64</v>
      </c>
      <c r="G12" s="41" t="s">
        <v>64</v>
      </c>
      <c r="H12" s="24" t="s">
        <v>64</v>
      </c>
      <c r="I12" s="4"/>
      <c r="J12" s="4"/>
      <c r="K12" s="4"/>
    </row>
    <row r="13" spans="1:11" x14ac:dyDescent="0.25">
      <c r="A13" s="4"/>
      <c r="B13" s="29" t="s">
        <v>59</v>
      </c>
      <c r="D13" s="4"/>
      <c r="G13" s="4"/>
      <c r="H13" s="4"/>
      <c r="I13" s="4"/>
      <c r="J13" s="4"/>
      <c r="K13" s="4"/>
    </row>
    <row r="14" spans="1:11" x14ac:dyDescent="0.25">
      <c r="A14" s="4"/>
      <c r="B14" s="4"/>
      <c r="C14" s="28"/>
      <c r="D14" s="4"/>
      <c r="G14" s="4"/>
      <c r="H14" s="4"/>
      <c r="I14" s="4"/>
      <c r="J14" s="4"/>
      <c r="K14" s="4"/>
    </row>
    <row r="15" spans="1:11" ht="15" customHeight="1" x14ac:dyDescent="0.25">
      <c r="A15" s="4"/>
      <c r="B15" s="22" t="str">
        <f>'NSW Border Rivers '!B14</f>
        <v>Market prices and volumes, July 2016 to June 2019</v>
      </c>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D38" s="4"/>
      <c r="G38" s="4"/>
      <c r="H38" s="4"/>
      <c r="I38" s="4"/>
      <c r="J38" s="4"/>
      <c r="K38" s="4"/>
      <c r="R38" s="1"/>
    </row>
    <row r="39" spans="1:18" x14ac:dyDescent="0.25">
      <c r="A39" s="4"/>
      <c r="B39" s="4"/>
      <c r="C39" s="4"/>
      <c r="D39" s="4"/>
      <c r="G39" s="4"/>
      <c r="H39" s="4"/>
      <c r="I39" s="4"/>
      <c r="J39" s="4"/>
      <c r="K39" s="4"/>
      <c r="R39" s="1"/>
    </row>
    <row r="40" spans="1:18" x14ac:dyDescent="0.25">
      <c r="A40" s="4"/>
      <c r="B40" s="30" t="s">
        <v>113</v>
      </c>
      <c r="D40" s="4"/>
      <c r="G40" s="4"/>
      <c r="H40" s="4"/>
      <c r="I40" s="4"/>
      <c r="J40" s="4"/>
      <c r="K40" s="4"/>
      <c r="R40" s="1"/>
    </row>
    <row r="41" spans="1:18" x14ac:dyDescent="0.25">
      <c r="A41" s="4"/>
      <c r="B41" s="4"/>
      <c r="C41" s="4"/>
      <c r="D41" s="4"/>
      <c r="G41" s="4"/>
      <c r="H41" s="4"/>
      <c r="I41" s="4"/>
      <c r="J41" s="4"/>
      <c r="K41" s="4"/>
      <c r="R41" s="1"/>
    </row>
    <row r="42" spans="1:18" x14ac:dyDescent="0.25">
      <c r="A42" s="4"/>
      <c r="B42" s="49" t="s">
        <v>35</v>
      </c>
      <c r="C42" s="9"/>
      <c r="D42" s="49" t="s">
        <v>36</v>
      </c>
      <c r="E42" s="9"/>
      <c r="F42" s="9"/>
      <c r="G42" s="49" t="s">
        <v>37</v>
      </c>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F4" sqref="F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99</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47" t="s">
        <v>38</v>
      </c>
      <c r="C10" s="23">
        <v>875</v>
      </c>
      <c r="D10" s="27">
        <v>875</v>
      </c>
      <c r="E10" s="26">
        <v>1</v>
      </c>
      <c r="F10" s="26">
        <v>69</v>
      </c>
      <c r="G10" s="41">
        <v>69</v>
      </c>
      <c r="H10" s="24" t="s">
        <v>64</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Barwon-Darling Unreg '!B15</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zoomScale="90" zoomScaleNormal="60" zoomScaleSheetLayoutView="90" workbookViewId="0">
      <selection activeCell="B34" sqref="B34"/>
    </sheetView>
  </sheetViews>
  <sheetFormatPr defaultRowHeight="15" x14ac:dyDescent="0.25"/>
  <cols>
    <col min="1" max="1" width="3.28515625" customWidth="1"/>
    <col min="2" max="2" width="69.140625" bestFit="1" customWidth="1"/>
    <col min="3" max="4" width="13.140625" customWidth="1"/>
    <col min="5" max="6" width="13.140625" style="4" customWidth="1"/>
    <col min="7" max="8" width="13.140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4</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30" t="s">
        <v>106</v>
      </c>
      <c r="C7" s="4"/>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5</v>
      </c>
      <c r="C9" s="25" t="s">
        <v>114</v>
      </c>
      <c r="D9" s="25" t="s">
        <v>115</v>
      </c>
      <c r="E9" s="25" t="s">
        <v>116</v>
      </c>
      <c r="F9" s="25" t="s">
        <v>117</v>
      </c>
      <c r="G9" s="25" t="s">
        <v>118</v>
      </c>
      <c r="H9" s="32" t="s">
        <v>60</v>
      </c>
      <c r="I9" s="18"/>
      <c r="J9" s="4"/>
      <c r="K9" s="4"/>
    </row>
    <row r="10" spans="1:12" ht="18" customHeight="1" x14ac:dyDescent="0.25">
      <c r="A10" s="18"/>
      <c r="B10" s="34" t="s">
        <v>39</v>
      </c>
      <c r="C10" s="23">
        <v>2062</v>
      </c>
      <c r="D10" s="23" t="s">
        <v>64</v>
      </c>
      <c r="E10" s="38">
        <v>13</v>
      </c>
      <c r="F10" s="38">
        <v>10324</v>
      </c>
      <c r="G10" s="38">
        <v>794.15384615384619</v>
      </c>
      <c r="H10" s="33" t="s">
        <v>64</v>
      </c>
      <c r="I10" s="18"/>
      <c r="J10" s="4"/>
      <c r="K10" s="4"/>
    </row>
    <row r="11" spans="1:12" ht="18" customHeight="1" x14ac:dyDescent="0.25">
      <c r="A11" s="18"/>
      <c r="B11" s="34" t="s">
        <v>40</v>
      </c>
      <c r="C11" s="23">
        <v>1800</v>
      </c>
      <c r="D11" s="23" t="s">
        <v>64</v>
      </c>
      <c r="E11" s="38">
        <v>1</v>
      </c>
      <c r="F11" s="38">
        <v>500</v>
      </c>
      <c r="G11" s="38">
        <v>500</v>
      </c>
      <c r="H11" s="33" t="s">
        <v>64</v>
      </c>
      <c r="I11" s="18"/>
      <c r="J11" s="4"/>
      <c r="K11" s="4"/>
      <c r="L11" s="21"/>
    </row>
    <row r="12" spans="1:12" ht="18" customHeight="1" x14ac:dyDescent="0.25">
      <c r="A12" s="18"/>
      <c r="B12" s="34" t="s">
        <v>41</v>
      </c>
      <c r="C12" s="23">
        <v>0</v>
      </c>
      <c r="D12" s="23" t="s">
        <v>64</v>
      </c>
      <c r="E12" s="38">
        <v>2</v>
      </c>
      <c r="F12" s="38">
        <v>1310</v>
      </c>
      <c r="G12" s="38">
        <v>655</v>
      </c>
      <c r="H12" s="33" t="s">
        <v>64</v>
      </c>
      <c r="I12" s="18"/>
      <c r="J12" s="4"/>
      <c r="K12" s="4"/>
      <c r="L12" s="21"/>
    </row>
    <row r="13" spans="1:12" ht="18" customHeight="1" x14ac:dyDescent="0.25">
      <c r="A13" s="18"/>
      <c r="B13" s="34" t="s">
        <v>42</v>
      </c>
      <c r="C13" s="23" t="s">
        <v>64</v>
      </c>
      <c r="D13" s="23" t="s">
        <v>64</v>
      </c>
      <c r="E13" s="23" t="s">
        <v>64</v>
      </c>
      <c r="F13" s="23" t="s">
        <v>64</v>
      </c>
      <c r="G13" s="23" t="s">
        <v>64</v>
      </c>
      <c r="H13" s="37" t="s">
        <v>64</v>
      </c>
      <c r="I13" s="18"/>
      <c r="J13" s="4"/>
      <c r="K13" s="4"/>
    </row>
    <row r="14" spans="1:12" ht="18" customHeight="1" x14ac:dyDescent="0.25">
      <c r="A14" s="18"/>
      <c r="B14" s="34" t="s">
        <v>43</v>
      </c>
      <c r="C14" s="23" t="s">
        <v>64</v>
      </c>
      <c r="D14" s="23" t="s">
        <v>64</v>
      </c>
      <c r="E14" s="23" t="s">
        <v>64</v>
      </c>
      <c r="F14" s="23" t="s">
        <v>64</v>
      </c>
      <c r="G14" s="23" t="s">
        <v>64</v>
      </c>
      <c r="H14" s="37" t="s">
        <v>64</v>
      </c>
      <c r="I14" s="18"/>
      <c r="J14" s="4"/>
      <c r="K14" s="4"/>
    </row>
    <row r="15" spans="1:12" ht="18" customHeight="1" x14ac:dyDescent="0.25">
      <c r="A15" s="18"/>
      <c r="B15" s="34" t="s">
        <v>44</v>
      </c>
      <c r="C15" s="23" t="s">
        <v>64</v>
      </c>
      <c r="D15" s="23" t="s">
        <v>64</v>
      </c>
      <c r="E15" s="23" t="s">
        <v>64</v>
      </c>
      <c r="F15" s="23" t="s">
        <v>64</v>
      </c>
      <c r="G15" s="23" t="s">
        <v>64</v>
      </c>
      <c r="H15" s="37" t="s">
        <v>64</v>
      </c>
      <c r="I15" s="18"/>
      <c r="J15" s="4"/>
      <c r="K15" s="4"/>
    </row>
    <row r="16" spans="1:12" ht="18" customHeight="1" x14ac:dyDescent="0.25">
      <c r="A16" s="18"/>
      <c r="B16" s="34" t="s">
        <v>46</v>
      </c>
      <c r="C16" s="23">
        <v>0</v>
      </c>
      <c r="D16" s="23" t="s">
        <v>64</v>
      </c>
      <c r="E16" s="38">
        <v>1</v>
      </c>
      <c r="F16" s="38">
        <v>478</v>
      </c>
      <c r="G16" s="38">
        <v>478</v>
      </c>
      <c r="H16" s="33" t="s">
        <v>64</v>
      </c>
      <c r="I16" s="18"/>
      <c r="J16" s="4"/>
      <c r="K16" s="4"/>
    </row>
    <row r="17" spans="1:18" ht="18" customHeight="1" x14ac:dyDescent="0.25">
      <c r="A17" s="18"/>
      <c r="B17" s="34" t="s">
        <v>47</v>
      </c>
      <c r="C17" s="23">
        <v>1884</v>
      </c>
      <c r="D17" s="23" t="s">
        <v>64</v>
      </c>
      <c r="E17" s="38">
        <v>12</v>
      </c>
      <c r="F17" s="38">
        <v>3244</v>
      </c>
      <c r="G17" s="38">
        <v>270.33333333333331</v>
      </c>
      <c r="H17" s="33" t="s">
        <v>64</v>
      </c>
      <c r="I17" s="18"/>
      <c r="J17" s="4"/>
      <c r="K17" s="4"/>
    </row>
    <row r="18" spans="1:18" ht="18" customHeight="1" x14ac:dyDescent="0.25">
      <c r="A18" s="4"/>
      <c r="B18" s="34" t="s">
        <v>48</v>
      </c>
      <c r="C18" s="23" t="s">
        <v>64</v>
      </c>
      <c r="D18" s="27" t="s">
        <v>64</v>
      </c>
      <c r="E18" s="36" t="s">
        <v>64</v>
      </c>
      <c r="F18" s="36" t="s">
        <v>64</v>
      </c>
      <c r="G18" s="36" t="s">
        <v>64</v>
      </c>
      <c r="H18" s="24" t="s">
        <v>64</v>
      </c>
      <c r="I18" s="4"/>
      <c r="J18" s="4"/>
      <c r="K18" s="4"/>
    </row>
    <row r="19" spans="1:18" x14ac:dyDescent="0.25">
      <c r="A19" s="4"/>
      <c r="B19" s="51" t="s">
        <v>49</v>
      </c>
      <c r="C19" s="51"/>
      <c r="D19" s="51"/>
      <c r="E19" s="51"/>
      <c r="F19" s="51"/>
      <c r="G19" s="51"/>
      <c r="H19" s="51"/>
      <c r="I19" s="4"/>
      <c r="J19" s="4"/>
      <c r="K19" s="4"/>
    </row>
    <row r="20" spans="1:18" ht="14.45" customHeight="1" x14ac:dyDescent="0.25">
      <c r="A20" s="4"/>
      <c r="B20" s="50"/>
      <c r="C20" s="50"/>
      <c r="D20" s="50"/>
      <c r="E20" s="50"/>
      <c r="F20" s="50"/>
      <c r="G20" s="50"/>
      <c r="H20" s="50"/>
      <c r="I20" s="4"/>
      <c r="J20" s="4"/>
      <c r="K20" s="4"/>
      <c r="R20" s="1"/>
    </row>
    <row r="21" spans="1:18" x14ac:dyDescent="0.25">
      <c r="A21" s="4"/>
      <c r="B21" s="29" t="s">
        <v>45</v>
      </c>
      <c r="C21" s="4"/>
      <c r="D21" s="4"/>
      <c r="G21" s="4"/>
      <c r="H21" s="4"/>
      <c r="I21" s="4"/>
      <c r="J21" s="4"/>
      <c r="K21" s="4"/>
      <c r="R21" s="1"/>
    </row>
    <row r="22" spans="1:18" x14ac:dyDescent="0.25">
      <c r="A22" s="4"/>
      <c r="B22" s="29" t="s">
        <v>119</v>
      </c>
      <c r="C22" s="4"/>
      <c r="D22" s="4"/>
      <c r="G22" s="4"/>
      <c r="H22" s="4"/>
      <c r="I22" s="4"/>
      <c r="J22" s="4"/>
      <c r="K22" s="4"/>
      <c r="R22" s="1"/>
    </row>
    <row r="23" spans="1:18" x14ac:dyDescent="0.25">
      <c r="A23" s="4"/>
      <c r="C23" s="4"/>
      <c r="D23" s="4"/>
      <c r="G23" s="4"/>
      <c r="H23" s="4"/>
      <c r="I23" s="4"/>
      <c r="J23" s="4"/>
      <c r="K23" s="4"/>
      <c r="R23" s="1"/>
    </row>
    <row r="24" spans="1:18" x14ac:dyDescent="0.25">
      <c r="A24" s="4"/>
      <c r="B24" s="29"/>
      <c r="C24" s="4"/>
      <c r="D24" s="4"/>
      <c r="G24" s="4"/>
      <c r="H24" s="4"/>
      <c r="I24" s="4"/>
      <c r="J24" s="4"/>
      <c r="K24" s="4"/>
      <c r="R24" s="1"/>
    </row>
    <row r="25" spans="1:18" x14ac:dyDescent="0.25">
      <c r="A25" s="4"/>
      <c r="B25" s="29"/>
      <c r="C25" s="4"/>
      <c r="D25" s="4"/>
      <c r="G25" s="4"/>
      <c r="H25" s="4"/>
      <c r="I25" s="4"/>
      <c r="J25" s="4"/>
      <c r="K25" s="4"/>
      <c r="R25" s="1"/>
    </row>
    <row r="26" spans="1:18" x14ac:dyDescent="0.25">
      <c r="A26" s="4"/>
      <c r="B26" s="29"/>
      <c r="C26" s="4"/>
      <c r="D26" s="4"/>
      <c r="G26" s="4"/>
      <c r="H26" s="4"/>
      <c r="I26" s="4"/>
      <c r="J26" s="4"/>
      <c r="K26" s="4"/>
      <c r="R26" s="1"/>
    </row>
    <row r="27" spans="1:18" x14ac:dyDescent="0.25">
      <c r="A27" s="4"/>
      <c r="B27" s="29"/>
      <c r="C27" s="4"/>
      <c r="D27" s="4"/>
      <c r="G27" s="4"/>
      <c r="H27" s="4"/>
      <c r="I27" s="4"/>
      <c r="J27" s="4"/>
      <c r="K27" s="4"/>
      <c r="R27" s="1"/>
    </row>
    <row r="28" spans="1:18" x14ac:dyDescent="0.25">
      <c r="A28" s="4"/>
      <c r="B28" s="29"/>
      <c r="C28" s="4"/>
      <c r="D28" s="4"/>
      <c r="G28" s="4"/>
      <c r="H28" s="4"/>
      <c r="I28" s="4"/>
      <c r="J28" s="4"/>
      <c r="K28" s="4"/>
      <c r="R28" s="1"/>
    </row>
    <row r="29" spans="1:18" x14ac:dyDescent="0.25">
      <c r="A29" s="4"/>
      <c r="B29" s="29"/>
      <c r="C29" s="4"/>
      <c r="D29" s="4"/>
      <c r="G29" s="4"/>
      <c r="H29" s="4"/>
      <c r="I29" s="4"/>
      <c r="J29" s="4"/>
      <c r="K29" s="4"/>
      <c r="R29" s="1"/>
    </row>
    <row r="30" spans="1:18" x14ac:dyDescent="0.25">
      <c r="A30" s="4"/>
      <c r="B30" s="29"/>
      <c r="C30" s="4"/>
      <c r="D30" s="4"/>
      <c r="G30" s="4"/>
      <c r="H30" s="4"/>
      <c r="I30" s="4"/>
      <c r="J30" s="4"/>
      <c r="K30" s="4"/>
      <c r="R30" s="1"/>
    </row>
    <row r="31" spans="1:18" x14ac:dyDescent="0.25">
      <c r="A31" s="4"/>
      <c r="B31" s="29"/>
      <c r="C31" s="4"/>
      <c r="D31" s="4"/>
      <c r="G31" s="4"/>
      <c r="H31" s="4"/>
      <c r="I31" s="4"/>
      <c r="J31" s="4"/>
      <c r="K31" s="4"/>
      <c r="R31" s="1"/>
    </row>
    <row r="32" spans="1:18" x14ac:dyDescent="0.25">
      <c r="A32" s="4"/>
      <c r="B32" s="29"/>
      <c r="C32" s="4"/>
      <c r="D32" s="4"/>
      <c r="G32" s="4"/>
      <c r="H32" s="4"/>
      <c r="I32" s="4"/>
      <c r="J32" s="4"/>
      <c r="K32" s="4"/>
      <c r="R32" s="1"/>
    </row>
    <row r="33" spans="1:17" x14ac:dyDescent="0.25">
      <c r="A33" s="4"/>
      <c r="B33" s="29"/>
      <c r="C33" s="4"/>
      <c r="D33" s="4"/>
      <c r="G33" s="4"/>
      <c r="H33" s="4"/>
      <c r="I33" s="4"/>
      <c r="J33" s="4"/>
      <c r="K33" s="4"/>
    </row>
    <row r="34" spans="1:17" ht="21.6" customHeight="1" x14ac:dyDescent="0.25">
      <c r="A34" s="19"/>
      <c r="B34" s="19"/>
      <c r="C34" s="19"/>
      <c r="D34" s="19"/>
      <c r="E34" s="19"/>
      <c r="F34" s="19"/>
      <c r="G34" s="19"/>
      <c r="H34" s="19"/>
      <c r="I34" s="19"/>
      <c r="J34" s="18"/>
      <c r="K34" s="18"/>
    </row>
    <row r="35" spans="1:17" ht="56.1" customHeight="1" x14ac:dyDescent="0.25">
      <c r="A35" s="4"/>
      <c r="B35" s="4"/>
      <c r="C35" s="17"/>
      <c r="D35" s="4"/>
      <c r="G35" s="4"/>
      <c r="H35" s="4"/>
      <c r="I35" s="4"/>
      <c r="J35" s="18"/>
      <c r="K35" s="18"/>
      <c r="L35" s="17"/>
      <c r="M35" s="17"/>
      <c r="N35" s="17"/>
      <c r="O35" s="17"/>
      <c r="P35" s="17"/>
      <c r="Q35" s="17"/>
    </row>
    <row r="36" spans="1:17" ht="62.1" customHeight="1" x14ac:dyDescent="0.25">
      <c r="A36" s="4"/>
      <c r="B36" s="4"/>
      <c r="C36" s="4"/>
      <c r="I36" s="4"/>
    </row>
    <row r="38" spans="1:17" ht="20.25" x14ac:dyDescent="0.3">
      <c r="D38" s="14"/>
    </row>
    <row r="39" spans="1:17" ht="20.25" x14ac:dyDescent="0.3">
      <c r="D39" s="14"/>
    </row>
    <row r="42" spans="1:17" x14ac:dyDescent="0.25">
      <c r="D42" s="13"/>
    </row>
    <row r="43" spans="1:17" x14ac:dyDescent="0.25">
      <c r="D43" s="13"/>
    </row>
  </sheetData>
  <mergeCells count="1">
    <mergeCell ref="B19:H20"/>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70" zoomScaleNormal="60" zoomScaleSheetLayoutView="70" workbookViewId="0">
      <selection activeCell="N32" sqref="N32"/>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4"/>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c r="C4" s="4"/>
      <c r="F4" s="4"/>
      <c r="G4" s="4"/>
      <c r="H4" s="4"/>
      <c r="I4" s="4"/>
      <c r="J4" s="4"/>
    </row>
    <row r="5" spans="1:10" x14ac:dyDescent="0.25">
      <c r="A5" s="4"/>
      <c r="B5" s="4"/>
      <c r="C5" s="4"/>
      <c r="F5" s="4"/>
      <c r="G5" s="4"/>
      <c r="H5" s="4"/>
      <c r="I5" s="4"/>
      <c r="J5" s="4"/>
    </row>
    <row r="6" spans="1:10" x14ac:dyDescent="0.25">
      <c r="A6" s="4"/>
      <c r="B6" s="4"/>
      <c r="C6" s="4"/>
      <c r="F6" s="4"/>
      <c r="G6" s="4"/>
      <c r="H6" s="4"/>
      <c r="I6" s="4"/>
      <c r="J6" s="4"/>
    </row>
    <row r="7" spans="1:10" x14ac:dyDescent="0.25">
      <c r="A7" s="4"/>
      <c r="B7" s="22"/>
      <c r="C7" s="4"/>
      <c r="F7" s="4"/>
      <c r="G7" s="4"/>
      <c r="H7" s="4"/>
      <c r="I7" s="4"/>
      <c r="J7" s="4"/>
    </row>
    <row r="8" spans="1:10" x14ac:dyDescent="0.25">
      <c r="A8" s="4"/>
      <c r="B8" s="18"/>
      <c r="C8" s="18"/>
      <c r="D8" s="18"/>
      <c r="E8" s="18"/>
      <c r="F8" s="18"/>
      <c r="G8" s="18"/>
      <c r="H8" s="4"/>
      <c r="I8" s="4"/>
      <c r="J8" s="4"/>
    </row>
    <row r="9" spans="1:10" ht="62.45" customHeight="1" x14ac:dyDescent="0.25">
      <c r="A9" s="18"/>
      <c r="B9" s="42"/>
      <c r="C9" s="42"/>
      <c r="D9" s="42"/>
      <c r="E9" s="42"/>
      <c r="F9" s="42"/>
      <c r="G9" s="42"/>
      <c r="H9" s="18"/>
      <c r="I9" s="4"/>
      <c r="J9" s="4"/>
    </row>
    <row r="10" spans="1:10" ht="25.5" customHeight="1" x14ac:dyDescent="0.25">
      <c r="A10" s="4"/>
      <c r="B10" s="43"/>
      <c r="C10" s="43"/>
      <c r="D10" s="44"/>
      <c r="E10" s="44"/>
      <c r="F10" s="45"/>
      <c r="G10" s="43"/>
      <c r="H10" s="4"/>
      <c r="I10" s="4"/>
      <c r="J10" s="4"/>
    </row>
    <row r="11" spans="1:10" x14ac:dyDescent="0.25">
      <c r="A11" s="4"/>
      <c r="B11" s="29"/>
      <c r="C11" s="4"/>
      <c r="F11" s="4"/>
      <c r="G11" s="4"/>
      <c r="H11" s="4"/>
      <c r="I11" s="4"/>
      <c r="J11" s="4"/>
    </row>
    <row r="12" spans="1:10" x14ac:dyDescent="0.25">
      <c r="A12" s="4"/>
      <c r="B12" s="28"/>
      <c r="C12" s="4"/>
      <c r="F12" s="4"/>
      <c r="G12" s="4"/>
      <c r="H12" s="4"/>
      <c r="I12" s="4"/>
      <c r="J12" s="4"/>
    </row>
    <row r="13" spans="1:10" ht="15" customHeight="1" x14ac:dyDescent="0.25">
      <c r="A13" s="4"/>
      <c r="B13" s="22"/>
      <c r="C13" s="4"/>
      <c r="F13" s="4"/>
      <c r="G13" s="4"/>
      <c r="H13" s="4"/>
      <c r="I13" s="4"/>
      <c r="J13" s="4"/>
    </row>
    <row r="14" spans="1:10" ht="15" customHeight="1" x14ac:dyDescent="0.25">
      <c r="A14" s="4"/>
      <c r="B14" s="4"/>
      <c r="C14" s="4"/>
      <c r="F14" s="4"/>
      <c r="G14" s="4"/>
      <c r="H14" s="4"/>
      <c r="I14" s="4"/>
      <c r="J14" s="4"/>
    </row>
    <row r="15" spans="1:10" ht="15" customHeight="1" x14ac:dyDescent="0.25">
      <c r="A15" s="4"/>
      <c r="B15" s="4"/>
      <c r="C15" s="4"/>
      <c r="F15" s="4"/>
      <c r="G15" s="4"/>
      <c r="H15" s="4"/>
      <c r="I15" s="4"/>
      <c r="J15" s="4"/>
    </row>
    <row r="16" spans="1:10" ht="15" customHeight="1" x14ac:dyDescent="0.25">
      <c r="A16" s="4"/>
      <c r="B16" s="4"/>
      <c r="C16" s="4"/>
      <c r="F16" s="4"/>
      <c r="G16" s="4"/>
      <c r="H16" s="4"/>
      <c r="I16" s="4"/>
      <c r="J16" s="4"/>
    </row>
    <row r="17" spans="1:17" x14ac:dyDescent="0.25">
      <c r="A17" s="4"/>
      <c r="B17" s="4"/>
      <c r="C17" s="4"/>
      <c r="F17" s="4"/>
      <c r="G17" s="4"/>
      <c r="H17" s="4"/>
      <c r="I17" s="4"/>
      <c r="J17" s="4"/>
      <c r="Q17" s="1"/>
    </row>
    <row r="18" spans="1:17" x14ac:dyDescent="0.25">
      <c r="A18" s="4"/>
      <c r="B18" s="4"/>
      <c r="C18" s="4"/>
      <c r="F18" s="4"/>
      <c r="G18" s="4"/>
      <c r="H18" s="4"/>
      <c r="I18" s="4"/>
      <c r="J18" s="4"/>
      <c r="Q18" s="1"/>
    </row>
    <row r="19" spans="1:17" x14ac:dyDescent="0.25">
      <c r="A19" s="4"/>
      <c r="B19" s="4"/>
      <c r="C19" s="4"/>
      <c r="F19" s="4"/>
      <c r="G19" s="4"/>
      <c r="H19" s="4"/>
      <c r="I19" s="4"/>
      <c r="J19" s="4"/>
      <c r="Q19" s="1"/>
    </row>
    <row r="20" spans="1:17" x14ac:dyDescent="0.25">
      <c r="A20" s="4"/>
      <c r="B20" s="4"/>
      <c r="C20" s="4"/>
      <c r="F20" s="4"/>
      <c r="G20" s="4"/>
      <c r="H20" s="4"/>
      <c r="I20" s="4"/>
      <c r="J20" s="4"/>
      <c r="Q20" s="1"/>
    </row>
    <row r="21" spans="1:17" x14ac:dyDescent="0.25">
      <c r="A21" s="4"/>
      <c r="B21" s="4"/>
      <c r="C21" s="4"/>
      <c r="F21" s="4"/>
      <c r="G21" s="4"/>
      <c r="H21" s="4"/>
      <c r="I21" s="4"/>
      <c r="J21" s="4"/>
      <c r="Q21" s="1"/>
    </row>
    <row r="22" spans="1:17" x14ac:dyDescent="0.25">
      <c r="A22" s="4"/>
      <c r="B22" s="4"/>
      <c r="C22" s="4"/>
      <c r="F22" s="4"/>
      <c r="G22" s="4"/>
      <c r="H22" s="4"/>
      <c r="I22" s="4"/>
      <c r="J22" s="4"/>
      <c r="Q22" s="1"/>
    </row>
    <row r="23" spans="1:17" x14ac:dyDescent="0.25">
      <c r="A23" s="4"/>
      <c r="B23" s="4"/>
      <c r="C23" s="4"/>
      <c r="F23" s="4"/>
      <c r="G23" s="4"/>
      <c r="H23" s="4"/>
      <c r="I23" s="4"/>
      <c r="J23" s="4"/>
      <c r="Q23" s="1"/>
    </row>
    <row r="24" spans="1:17" x14ac:dyDescent="0.25">
      <c r="A24" s="4"/>
      <c r="B24" s="4"/>
      <c r="C24" s="4"/>
      <c r="F24" s="4"/>
      <c r="G24" s="4"/>
      <c r="H24" s="4"/>
      <c r="I24" s="4"/>
      <c r="J24" s="4"/>
      <c r="Q24" s="1"/>
    </row>
    <row r="25" spans="1:17" x14ac:dyDescent="0.25">
      <c r="A25" s="4"/>
      <c r="B25" s="4"/>
      <c r="C25" s="4"/>
      <c r="F25" s="4"/>
      <c r="G25" s="4"/>
      <c r="H25" s="4"/>
      <c r="I25" s="4"/>
      <c r="J25" s="4"/>
      <c r="Q25" s="1"/>
    </row>
    <row r="26" spans="1:17" x14ac:dyDescent="0.25">
      <c r="A26" s="4"/>
      <c r="B26" s="4"/>
      <c r="C26" s="4"/>
      <c r="F26" s="4"/>
      <c r="G26" s="4"/>
      <c r="H26" s="4"/>
      <c r="I26" s="4"/>
      <c r="J26" s="4"/>
      <c r="Q26" s="1"/>
    </row>
    <row r="27" spans="1:17" x14ac:dyDescent="0.25">
      <c r="A27" s="4"/>
      <c r="B27" s="4"/>
      <c r="C27" s="4"/>
      <c r="F27" s="4"/>
      <c r="G27" s="4"/>
      <c r="H27" s="4"/>
      <c r="I27" s="4"/>
      <c r="J27" s="4"/>
      <c r="Q27" s="1"/>
    </row>
    <row r="28" spans="1:17" x14ac:dyDescent="0.25">
      <c r="A28" s="4"/>
      <c r="B28" s="4"/>
      <c r="C28" s="4"/>
      <c r="F28" s="4"/>
      <c r="G28" s="4"/>
      <c r="H28" s="4"/>
      <c r="I28" s="4"/>
      <c r="J28" s="4"/>
      <c r="Q28" s="1"/>
    </row>
    <row r="29" spans="1:17" x14ac:dyDescent="0.25">
      <c r="A29" s="4"/>
      <c r="B29" s="4"/>
      <c r="C29" s="4"/>
      <c r="F29" s="4"/>
      <c r="G29" s="4"/>
      <c r="H29" s="4"/>
      <c r="I29" s="4"/>
      <c r="J29" s="4"/>
      <c r="Q29" s="1"/>
    </row>
    <row r="30" spans="1:17" x14ac:dyDescent="0.25">
      <c r="A30" s="4"/>
      <c r="B30" s="4"/>
      <c r="C30" s="4"/>
      <c r="F30" s="4"/>
      <c r="G30" s="4"/>
      <c r="H30" s="4"/>
      <c r="I30" s="4"/>
      <c r="J30" s="4"/>
      <c r="Q30" s="1"/>
    </row>
    <row r="31" spans="1:17" x14ac:dyDescent="0.25">
      <c r="A31" s="4"/>
      <c r="B31" s="29"/>
      <c r="C31" s="4"/>
      <c r="F31" s="4"/>
      <c r="G31" s="4"/>
      <c r="H31" s="4"/>
      <c r="I31" s="4"/>
      <c r="J31" s="4"/>
      <c r="Q31" s="1"/>
    </row>
    <row r="32" spans="1:17" x14ac:dyDescent="0.25">
      <c r="A32" s="4"/>
      <c r="B32" s="4"/>
      <c r="C32" s="4"/>
      <c r="F32" s="4"/>
      <c r="G32" s="4"/>
      <c r="H32" s="4"/>
      <c r="I32" s="4"/>
      <c r="J32" s="4"/>
      <c r="Q32" s="1"/>
    </row>
    <row r="33" spans="1:17" x14ac:dyDescent="0.25">
      <c r="A33" s="4"/>
      <c r="B33" s="30"/>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29"/>
      <c r="C47" s="4"/>
      <c r="F47" s="4"/>
      <c r="G47" s="4"/>
      <c r="H47" s="4"/>
      <c r="I47" s="4"/>
      <c r="J47" s="4"/>
      <c r="Q47" s="1"/>
    </row>
    <row r="48" spans="1:17" x14ac:dyDescent="0.25">
      <c r="A48" s="4"/>
      <c r="B48" s="29"/>
      <c r="C48" s="4"/>
      <c r="F48" s="4"/>
      <c r="G48" s="4"/>
      <c r="H48" s="4"/>
      <c r="I48" s="4"/>
      <c r="J48" s="4"/>
    </row>
    <row r="49" spans="1:16" ht="21.6" customHeight="1" x14ac:dyDescent="0.25">
      <c r="A49" s="19"/>
      <c r="B49" s="19"/>
      <c r="C49" s="19"/>
      <c r="D49" s="19"/>
      <c r="E49" s="19"/>
      <c r="F49" s="19"/>
      <c r="G49" s="19"/>
      <c r="H49" s="19"/>
      <c r="I49" s="18"/>
      <c r="J49" s="18"/>
    </row>
    <row r="50" spans="1:16" ht="56.1" customHeight="1" x14ac:dyDescent="0.25">
      <c r="A50" s="4"/>
      <c r="B50" s="17"/>
      <c r="C50" s="4"/>
      <c r="F50" s="4"/>
      <c r="G50" s="4"/>
      <c r="H50" s="4"/>
      <c r="I50" s="18"/>
      <c r="J50" s="18"/>
      <c r="K50" s="17"/>
      <c r="L50" s="17"/>
      <c r="M50" s="17"/>
      <c r="N50" s="17"/>
      <c r="O50" s="17"/>
      <c r="P50" s="17"/>
    </row>
    <row r="51" spans="1:16" ht="62.1" customHeight="1" x14ac:dyDescent="0.25">
      <c r="A51" s="4"/>
      <c r="B51" s="4"/>
      <c r="H51" s="4"/>
    </row>
    <row r="53" spans="1:16" ht="20.25" x14ac:dyDescent="0.3">
      <c r="C53" s="14"/>
    </row>
    <row r="54" spans="1:16" ht="20.25" x14ac:dyDescent="0.3">
      <c r="C54" s="14"/>
    </row>
    <row r="57" spans="1:16" x14ac:dyDescent="0.25">
      <c r="C57" s="13"/>
    </row>
    <row r="58" spans="1:16" x14ac:dyDescent="0.25">
      <c r="C58" s="13"/>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70" zoomScaleNormal="60" zoomScaleSheetLayoutView="70" workbookViewId="0">
      <selection activeCell="C20" sqref="C20"/>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18"/>
      <c r="R49" s="1"/>
    </row>
    <row r="50" spans="1:18" x14ac:dyDescent="0.25">
      <c r="A50" s="4"/>
      <c r="B50" s="4"/>
      <c r="C50" s="18"/>
      <c r="R50" s="1"/>
    </row>
    <row r="51" spans="1:18" x14ac:dyDescent="0.25">
      <c r="A51" s="4"/>
      <c r="B51" s="4"/>
      <c r="C51" s="21"/>
      <c r="R51" s="1"/>
    </row>
    <row r="52" spans="1:18" x14ac:dyDescent="0.25">
      <c r="A52" s="4"/>
      <c r="B52" s="4"/>
      <c r="C52" s="21"/>
      <c r="R52" s="1"/>
    </row>
    <row r="53" spans="1:18" x14ac:dyDescent="0.25">
      <c r="A53" s="4"/>
      <c r="B53" s="4"/>
      <c r="C53" s="15"/>
    </row>
    <row r="54" spans="1:18" x14ac:dyDescent="0.25">
      <c r="A54" s="19"/>
      <c r="B54" s="18"/>
      <c r="C54" s="16"/>
    </row>
    <row r="55" spans="1:18" ht="50.1" customHeight="1" x14ac:dyDescent="0.25">
      <c r="A55" s="20"/>
      <c r="B55" s="18"/>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A2" sqref="A2"/>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C51" s="4"/>
      <c r="R51" s="1"/>
    </row>
    <row r="52" spans="1:18" x14ac:dyDescent="0.25">
      <c r="A52" s="4"/>
      <c r="B52" s="4"/>
      <c r="C52" s="4"/>
      <c r="R52" s="1"/>
    </row>
    <row r="53" spans="1:18" x14ac:dyDescent="0.25">
      <c r="A53" s="4"/>
      <c r="B53" s="4"/>
      <c r="C53" s="4"/>
      <c r="R53" s="1"/>
    </row>
    <row r="54" spans="1:18" x14ac:dyDescent="0.25">
      <c r="A54" s="4"/>
      <c r="B54" s="4"/>
      <c r="C54" s="4"/>
      <c r="R54" s="1"/>
    </row>
    <row r="55" spans="1:18" x14ac:dyDescent="0.25">
      <c r="A55" s="4"/>
      <c r="B55" s="4"/>
      <c r="C55" s="4"/>
      <c r="R55" s="1"/>
    </row>
    <row r="56" spans="1:18" x14ac:dyDescent="0.25">
      <c r="A56" s="4"/>
      <c r="B56" s="4"/>
      <c r="C56" s="4"/>
      <c r="R56" s="1"/>
    </row>
    <row r="57" spans="1:18" x14ac:dyDescent="0.25">
      <c r="A57" s="4"/>
      <c r="B57" s="4"/>
      <c r="C57" s="4"/>
      <c r="R57" s="1"/>
    </row>
    <row r="58" spans="1:18" x14ac:dyDescent="0.25">
      <c r="A58" s="4"/>
      <c r="B58" s="4"/>
      <c r="C58" s="4"/>
      <c r="R58" s="1"/>
    </row>
    <row r="59" spans="1:18" x14ac:dyDescent="0.25">
      <c r="A59" s="19"/>
      <c r="B59" s="18"/>
      <c r="C59" s="16"/>
    </row>
    <row r="60" spans="1:18" ht="50.1" customHeight="1" x14ac:dyDescent="0.25">
      <c r="A60" s="20"/>
      <c r="B60" s="18"/>
    </row>
    <row r="61" spans="1:18" ht="62.1" customHeight="1" x14ac:dyDescent="0.25">
      <c r="A61" s="4"/>
      <c r="B61" s="4"/>
    </row>
    <row r="63" spans="1:18" ht="20.25" x14ac:dyDescent="0.3">
      <c r="C63" s="14"/>
    </row>
    <row r="64" spans="1:18"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view="pageBreakPreview" zoomScale="60" zoomScaleNormal="60" workbookViewId="0">
      <selection activeCell="P31" sqref="P3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39"/>
      <c r="B1" s="39"/>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100</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0</v>
      </c>
      <c r="C10" s="23">
        <v>5036.2837319713799</v>
      </c>
      <c r="D10" s="27">
        <v>5550</v>
      </c>
      <c r="E10" s="26">
        <v>17</v>
      </c>
      <c r="F10" s="26">
        <v>477.923</v>
      </c>
      <c r="G10" s="26">
        <v>28.1131176470588</v>
      </c>
      <c r="H10" s="24" t="s">
        <v>112</v>
      </c>
      <c r="I10" s="4"/>
      <c r="J10" s="4"/>
      <c r="K10" s="4"/>
    </row>
    <row r="11" spans="1:11" x14ac:dyDescent="0.25">
      <c r="A11" s="4"/>
      <c r="B11" s="29" t="s">
        <v>51</v>
      </c>
      <c r="D11" s="4"/>
      <c r="G11" s="4"/>
      <c r="H11" s="4"/>
      <c r="I11" s="4"/>
      <c r="J11" s="4"/>
      <c r="K11" s="4"/>
    </row>
    <row r="12" spans="1:11" x14ac:dyDescent="0.25">
      <c r="A12" s="4"/>
      <c r="B12" s="4"/>
      <c r="C12" s="28"/>
      <c r="D12" s="4"/>
      <c r="G12" s="4"/>
      <c r="H12" s="4"/>
      <c r="I12" s="4"/>
      <c r="J12" s="4"/>
      <c r="K12" s="4"/>
    </row>
    <row r="13" spans="1:11" ht="15" customHeight="1" x14ac:dyDescent="0.25">
      <c r="A13" s="4"/>
      <c r="B13" s="22" t="s">
        <v>79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50</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50</v>
      </c>
      <c r="C56" s="4"/>
      <c r="D56" s="4"/>
      <c r="G56" s="4"/>
      <c r="H56" s="4"/>
      <c r="I56" s="4"/>
      <c r="J56" s="4"/>
      <c r="K56" s="4"/>
      <c r="R56" s="1"/>
    </row>
    <row r="57" spans="1:18" x14ac:dyDescent="0.25">
      <c r="A57" s="4"/>
      <c r="B57" s="29" t="s">
        <v>91</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E11" sqref="E1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66</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22" t="s">
        <v>106</v>
      </c>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65</v>
      </c>
      <c r="C9" s="25" t="s">
        <v>107</v>
      </c>
      <c r="D9" s="25" t="s">
        <v>108</v>
      </c>
      <c r="E9" s="25" t="s">
        <v>109</v>
      </c>
      <c r="F9" s="25" t="s">
        <v>110</v>
      </c>
      <c r="G9" s="25" t="s">
        <v>111</v>
      </c>
      <c r="H9" s="32" t="s">
        <v>60</v>
      </c>
      <c r="I9" s="18"/>
      <c r="J9" s="4"/>
      <c r="K9" s="18"/>
      <c r="L9" s="21"/>
    </row>
    <row r="10" spans="1:12" ht="25.5" customHeight="1" x14ac:dyDescent="0.25">
      <c r="A10" s="4"/>
      <c r="B10" s="34" t="s">
        <v>6</v>
      </c>
      <c r="C10" s="23">
        <v>3635.7432578174798</v>
      </c>
      <c r="D10" s="27">
        <v>4100</v>
      </c>
      <c r="E10" s="26">
        <v>29</v>
      </c>
      <c r="F10" s="26">
        <v>2093.4</v>
      </c>
      <c r="G10" s="26">
        <v>72.186206896551695</v>
      </c>
      <c r="H10" s="33" t="s">
        <v>120</v>
      </c>
      <c r="I10" s="4"/>
      <c r="J10" s="4"/>
      <c r="K10" s="4"/>
    </row>
    <row r="11" spans="1:12" ht="25.5" customHeight="1" x14ac:dyDescent="0.25">
      <c r="A11" s="4"/>
      <c r="B11" s="34" t="s">
        <v>7</v>
      </c>
      <c r="C11" s="23">
        <v>526.94621088006704</v>
      </c>
      <c r="D11" s="27">
        <v>597.05999999999995</v>
      </c>
      <c r="E11" s="26">
        <v>11</v>
      </c>
      <c r="F11" s="26">
        <v>737.5</v>
      </c>
      <c r="G11" s="26">
        <v>67.045454545454504</v>
      </c>
      <c r="H11" s="33" t="s">
        <v>121</v>
      </c>
      <c r="I11" s="4"/>
      <c r="J11" s="4"/>
      <c r="K11" s="4"/>
    </row>
    <row r="12" spans="1:12" x14ac:dyDescent="0.25">
      <c r="A12" s="4"/>
      <c r="B12" s="29" t="s">
        <v>52</v>
      </c>
      <c r="D12" s="4"/>
      <c r="G12" s="4"/>
      <c r="H12" s="4"/>
      <c r="I12" s="4"/>
      <c r="J12" s="4"/>
      <c r="K12" s="4"/>
    </row>
    <row r="13" spans="1:12" x14ac:dyDescent="0.25">
      <c r="A13" s="4"/>
      <c r="B13" s="4"/>
      <c r="C13" s="28"/>
      <c r="D13" s="4"/>
      <c r="G13" s="4"/>
      <c r="H13" s="4"/>
      <c r="I13" s="4"/>
      <c r="J13" s="4"/>
      <c r="K13" s="4"/>
    </row>
    <row r="14" spans="1:12" ht="15" customHeight="1" x14ac:dyDescent="0.25">
      <c r="A14" s="4"/>
      <c r="B14" s="22" t="str">
        <f>'SA Murray'!B13</f>
        <v>Market prices and volumes, July 2016 to June 2019</v>
      </c>
      <c r="D14" s="4"/>
      <c r="G14" s="4"/>
      <c r="H14" s="4"/>
      <c r="I14" s="4"/>
      <c r="J14" s="4"/>
      <c r="K14" s="4"/>
    </row>
    <row r="15" spans="1:12" ht="15" customHeight="1" x14ac:dyDescent="0.25">
      <c r="A15" s="4"/>
      <c r="B15" s="4"/>
      <c r="C15" s="4"/>
      <c r="D15" s="4"/>
      <c r="G15" s="4"/>
      <c r="H15" s="4"/>
      <c r="I15" s="4"/>
      <c r="J15" s="4"/>
      <c r="K15" s="4"/>
    </row>
    <row r="16" spans="1:12"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ht="15" customHeight="1" x14ac:dyDescent="0.25">
      <c r="A25" s="4"/>
      <c r="B25" s="4"/>
      <c r="C25" s="4"/>
      <c r="D25" s="4"/>
      <c r="G25" s="4"/>
      <c r="H25" s="4"/>
      <c r="I25" s="4"/>
      <c r="J25" s="4"/>
      <c r="K25" s="4"/>
    </row>
    <row r="26" spans="1:18" ht="15" customHeight="1" x14ac:dyDescent="0.25">
      <c r="A26" s="4"/>
      <c r="B26" s="4"/>
      <c r="C26" s="4"/>
      <c r="D26" s="4"/>
      <c r="G26" s="4"/>
      <c r="H26" s="4"/>
      <c r="I26" s="4"/>
      <c r="J26" s="4"/>
      <c r="K26" s="4"/>
    </row>
    <row r="27" spans="1:18" ht="15" customHeight="1" x14ac:dyDescent="0.25">
      <c r="A27" s="4"/>
      <c r="B27" s="4"/>
      <c r="C27" s="4"/>
      <c r="D27" s="4"/>
      <c r="G27" s="4"/>
      <c r="H27" s="4"/>
      <c r="I27" s="4"/>
      <c r="J27" s="4"/>
      <c r="K27" s="4"/>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B42" s="46" t="s">
        <v>6</v>
      </c>
      <c r="C42" s="4"/>
      <c r="D42" s="4"/>
      <c r="E42" s="46" t="s">
        <v>7</v>
      </c>
      <c r="G42" s="4"/>
      <c r="H42" s="4"/>
      <c r="I42" s="4"/>
      <c r="J42" s="4"/>
      <c r="K42" s="4"/>
      <c r="R42" s="1"/>
    </row>
    <row r="43" spans="1:18" x14ac:dyDescent="0.25">
      <c r="A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54</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c r="R57" s="1"/>
    </row>
    <row r="58" spans="1:18" x14ac:dyDescent="0.25">
      <c r="A58" s="4"/>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Q67" sqref="Q6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67</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8</v>
      </c>
      <c r="C10" s="23">
        <v>4411.2214761826499</v>
      </c>
      <c r="D10" s="27">
        <v>5400</v>
      </c>
      <c r="E10" s="26">
        <v>89</v>
      </c>
      <c r="F10" s="26">
        <v>5092.2999999999902</v>
      </c>
      <c r="G10" s="26">
        <v>57.2168539325842</v>
      </c>
      <c r="H10" s="24" t="s">
        <v>122</v>
      </c>
      <c r="I10" s="4"/>
      <c r="J10" s="4"/>
      <c r="K10" s="4"/>
    </row>
    <row r="11" spans="1:11" ht="25.5" customHeight="1" x14ac:dyDescent="0.25">
      <c r="A11" s="4"/>
      <c r="B11" s="34" t="s">
        <v>9</v>
      </c>
      <c r="C11" s="23">
        <v>668.434926549799</v>
      </c>
      <c r="D11" s="27">
        <v>700</v>
      </c>
      <c r="E11" s="26">
        <v>16</v>
      </c>
      <c r="F11" s="26">
        <v>2063.5</v>
      </c>
      <c r="G11" s="26">
        <v>128.96875</v>
      </c>
      <c r="H11" s="24" t="s">
        <v>123</v>
      </c>
      <c r="I11" s="4"/>
      <c r="J11" s="4"/>
      <c r="K11" s="4"/>
    </row>
    <row r="12" spans="1:11" x14ac:dyDescent="0.25">
      <c r="A12" s="4"/>
      <c r="B12" s="29" t="s">
        <v>52</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53</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29"/>
      <c r="D40" s="4"/>
      <c r="G40" s="4"/>
      <c r="H40" s="4"/>
      <c r="I40" s="4"/>
      <c r="J40" s="4"/>
      <c r="K40" s="4"/>
      <c r="R40" s="1"/>
    </row>
    <row r="41" spans="1:18" x14ac:dyDescent="0.25">
      <c r="A41" s="4"/>
      <c r="B41" s="30" t="s">
        <v>113</v>
      </c>
      <c r="C41" s="29"/>
      <c r="D41" s="4"/>
      <c r="G41" s="4"/>
      <c r="H41" s="4"/>
      <c r="I41" s="4"/>
      <c r="J41" s="4"/>
      <c r="K41" s="4"/>
      <c r="R41" s="1"/>
    </row>
    <row r="42" spans="1:18" x14ac:dyDescent="0.25">
      <c r="A42" s="4"/>
      <c r="B42" s="30" t="s">
        <v>8</v>
      </c>
      <c r="C42" s="4"/>
      <c r="D42" s="4"/>
      <c r="E42" s="30" t="s">
        <v>9</v>
      </c>
      <c r="G42" s="4"/>
      <c r="H42" s="4"/>
      <c r="I42" s="4"/>
      <c r="J42" s="4"/>
      <c r="K42" s="4"/>
      <c r="R42" s="1"/>
    </row>
    <row r="43" spans="1:18" x14ac:dyDescent="0.25">
      <c r="A43" s="4"/>
      <c r="C43" s="4"/>
      <c r="D43" s="4"/>
      <c r="G43" s="4"/>
      <c r="H43" s="4"/>
      <c r="I43" s="4"/>
      <c r="J43" s="4"/>
      <c r="K43" s="4"/>
      <c r="R43" s="1"/>
    </row>
    <row r="44" spans="1:18" x14ac:dyDescent="0.25">
      <c r="A44" s="4"/>
      <c r="B44" s="30"/>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c r="R57" s="1"/>
    </row>
    <row r="58" spans="1:18" x14ac:dyDescent="0.25">
      <c r="A58" s="4"/>
      <c r="B58" s="4"/>
      <c r="C58" s="4"/>
      <c r="D58" s="4"/>
      <c r="G58" s="4"/>
      <c r="H58" s="4"/>
      <c r="I58" s="4"/>
      <c r="J58" s="4"/>
      <c r="K58" s="4"/>
      <c r="R58" s="1"/>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N53" sqref="N53"/>
    </sheetView>
  </sheetViews>
  <sheetFormatPr defaultRowHeight="15" x14ac:dyDescent="0.25"/>
  <cols>
    <col min="1" max="1" width="3.28515625" customWidth="1"/>
    <col min="2" max="2" width="27.85546875" customWidth="1"/>
    <col min="3" max="4" width="15.28515625" customWidth="1"/>
    <col min="5" max="5" width="15.28515625" style="4" customWidth="1"/>
    <col min="6" max="6" width="14.5703125" style="4" customWidth="1"/>
    <col min="7" max="7" width="14.85546875" customWidth="1"/>
    <col min="8"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47" t="s">
        <v>10</v>
      </c>
      <c r="C10" s="23">
        <v>4250</v>
      </c>
      <c r="D10" s="27">
        <v>4250</v>
      </c>
      <c r="E10" s="26">
        <v>1</v>
      </c>
      <c r="F10" s="26">
        <v>204.3</v>
      </c>
      <c r="G10" s="26">
        <v>204.3</v>
      </c>
      <c r="H10" s="24" t="s">
        <v>64</v>
      </c>
      <c r="I10" s="4"/>
      <c r="J10" s="4"/>
      <c r="K10" s="4"/>
    </row>
    <row r="11" spans="1:11" ht="25.5" customHeight="1" x14ac:dyDescent="0.25">
      <c r="A11" s="4"/>
      <c r="B11" s="47" t="s">
        <v>11</v>
      </c>
      <c r="C11" s="23" t="s">
        <v>64</v>
      </c>
      <c r="D11" s="27" t="s">
        <v>64</v>
      </c>
      <c r="E11" s="26" t="s">
        <v>64</v>
      </c>
      <c r="F11" s="26" t="s">
        <v>64</v>
      </c>
      <c r="G11" s="26" t="s">
        <v>64</v>
      </c>
      <c r="H11" s="24" t="s">
        <v>64</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4"/>
      <c r="C38" s="4"/>
      <c r="D38" s="4"/>
      <c r="G38" s="4"/>
      <c r="H38" s="4"/>
      <c r="I38" s="4"/>
      <c r="J38" s="4"/>
      <c r="K38" s="4"/>
      <c r="R38" s="1"/>
    </row>
    <row r="39" spans="1:18" x14ac:dyDescent="0.25">
      <c r="A39" s="4"/>
      <c r="B39" s="29" t="s">
        <v>55</v>
      </c>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C41" s="4"/>
      <c r="D41" s="4"/>
      <c r="G41" s="4"/>
      <c r="H41" s="4"/>
      <c r="I41" s="4"/>
      <c r="J41" s="4"/>
      <c r="K41" s="4"/>
      <c r="R41" s="1"/>
    </row>
    <row r="42" spans="1:18" x14ac:dyDescent="0.25">
      <c r="A42" s="4"/>
      <c r="B42" s="30" t="s">
        <v>10</v>
      </c>
      <c r="C42" s="4"/>
      <c r="D42" s="4"/>
      <c r="E42" s="30" t="s">
        <v>11</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55</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F3" sqref="F3"/>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12</v>
      </c>
      <c r="C10" s="23">
        <v>3361.2652413682799</v>
      </c>
      <c r="D10" s="27">
        <v>4500</v>
      </c>
      <c r="E10" s="26">
        <v>43</v>
      </c>
      <c r="F10" s="26">
        <v>2934.4</v>
      </c>
      <c r="G10" s="26">
        <v>68.241860465116204</v>
      </c>
      <c r="H10" s="24" t="s">
        <v>124</v>
      </c>
      <c r="I10" s="4"/>
      <c r="J10" s="4"/>
      <c r="K10" s="4"/>
    </row>
    <row r="11" spans="1:11" ht="25.5" customHeight="1" x14ac:dyDescent="0.25">
      <c r="A11" s="4"/>
      <c r="B11" s="34" t="s">
        <v>13</v>
      </c>
      <c r="C11" s="23">
        <v>472.89202588996699</v>
      </c>
      <c r="D11" s="27">
        <v>550</v>
      </c>
      <c r="E11" s="26">
        <v>18</v>
      </c>
      <c r="F11" s="26">
        <v>1328.1</v>
      </c>
      <c r="G11" s="26">
        <v>73.783333333333303</v>
      </c>
      <c r="H11" s="24" t="s">
        <v>125</v>
      </c>
      <c r="I11" s="4"/>
      <c r="J11" s="4"/>
      <c r="K11" s="4"/>
    </row>
    <row r="12" spans="1:11" x14ac:dyDescent="0.25">
      <c r="A12" s="4"/>
      <c r="B12" s="29" t="s">
        <v>52</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53</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113</v>
      </c>
      <c r="D41" s="4"/>
      <c r="G41" s="4"/>
      <c r="H41" s="4"/>
      <c r="I41" s="4"/>
      <c r="J41" s="4"/>
      <c r="K41" s="4"/>
      <c r="R41" s="1"/>
    </row>
    <row r="42" spans="1:18" x14ac:dyDescent="0.25">
      <c r="A42" s="4"/>
      <c r="B42" s="30" t="s">
        <v>12</v>
      </c>
      <c r="C42" s="30"/>
      <c r="D42" s="4"/>
      <c r="E42" s="30" t="s">
        <v>13</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10" sqref="G10:G1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106</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
        <v>107</v>
      </c>
      <c r="D9" s="25" t="s">
        <v>108</v>
      </c>
      <c r="E9" s="25" t="s">
        <v>109</v>
      </c>
      <c r="F9" s="25" t="s">
        <v>110</v>
      </c>
      <c r="G9" s="25" t="s">
        <v>111</v>
      </c>
      <c r="H9" s="32" t="s">
        <v>60</v>
      </c>
      <c r="I9" s="18"/>
      <c r="J9" s="4"/>
      <c r="K9" s="4"/>
    </row>
    <row r="10" spans="1:11" ht="25.5" customHeight="1" x14ac:dyDescent="0.25">
      <c r="A10" s="4"/>
      <c r="B10" s="34" t="s">
        <v>14</v>
      </c>
      <c r="C10" s="23">
        <v>3372.0913107511001</v>
      </c>
      <c r="D10" s="27">
        <v>3500</v>
      </c>
      <c r="E10" s="26">
        <v>2</v>
      </c>
      <c r="F10" s="26">
        <v>135.80000000000001</v>
      </c>
      <c r="G10" s="26">
        <v>67.900000000000006</v>
      </c>
      <c r="H10" s="24" t="s">
        <v>64</v>
      </c>
      <c r="I10" s="4"/>
      <c r="J10" s="4"/>
      <c r="K10" s="4"/>
    </row>
    <row r="11" spans="1:11" ht="25.5" customHeight="1" x14ac:dyDescent="0.25">
      <c r="A11" s="4"/>
      <c r="B11" s="34" t="s">
        <v>15</v>
      </c>
      <c r="C11" s="23" t="s">
        <v>64</v>
      </c>
      <c r="D11" s="27" t="s">
        <v>64</v>
      </c>
      <c r="E11" s="26" t="s">
        <v>64</v>
      </c>
      <c r="F11" s="26" t="s">
        <v>64</v>
      </c>
      <c r="G11" s="26" t="s">
        <v>64</v>
      </c>
      <c r="H11" s="24" t="s">
        <v>64</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1A Greater Goulburn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D38" s="4"/>
      <c r="G38" s="4"/>
      <c r="H38" s="4"/>
      <c r="I38" s="4"/>
      <c r="J38" s="4"/>
      <c r="K38" s="4"/>
      <c r="R38" s="1"/>
    </row>
    <row r="39" spans="1:18" x14ac:dyDescent="0.25">
      <c r="A39" s="4"/>
      <c r="B39" s="4"/>
      <c r="C39" s="4"/>
      <c r="D39" s="4"/>
      <c r="G39" s="4"/>
      <c r="H39" s="4"/>
      <c r="I39" s="4"/>
      <c r="J39" s="4"/>
      <c r="K39" s="4"/>
      <c r="R39" s="1"/>
    </row>
    <row r="40" spans="1:18" x14ac:dyDescent="0.25">
      <c r="A40" s="4"/>
      <c r="B40" s="30" t="s">
        <v>113</v>
      </c>
      <c r="D40" s="4"/>
      <c r="G40" s="4"/>
      <c r="H40" s="4"/>
      <c r="I40" s="4"/>
      <c r="J40" s="4"/>
      <c r="K40" s="4"/>
      <c r="R40" s="1"/>
    </row>
    <row r="41" spans="1:18" x14ac:dyDescent="0.25">
      <c r="A41" s="4"/>
      <c r="B41" s="30" t="s">
        <v>14</v>
      </c>
      <c r="C41" s="4"/>
      <c r="D41" s="4"/>
      <c r="E41" s="30" t="s">
        <v>15</v>
      </c>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7BA809F7-79C5-4814-9BDF-8B23587B3EC1}"/>
</file>

<file path=customXml/itemProps2.xml><?xml version="1.0" encoding="utf-8"?>
<ds:datastoreItem xmlns:ds="http://schemas.openxmlformats.org/officeDocument/2006/customXml" ds:itemID="{305AAFDB-6B82-4778-96F9-391F7E829357}"/>
</file>

<file path=customXml/itemProps3.xml><?xml version="1.0" encoding="utf-8"?>
<ds:datastoreItem xmlns:ds="http://schemas.openxmlformats.org/officeDocument/2006/customXml" ds:itemID="{BB69CB35-E4E6-4833-856C-F3C1C15518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Kemp, Ashley</cp:lastModifiedBy>
  <cp:lastPrinted>2018-08-28T06:14:19Z</cp:lastPrinted>
  <dcterms:created xsi:type="dcterms:W3CDTF">2018-06-26T03:19:06Z</dcterms:created>
  <dcterms:modified xsi:type="dcterms:W3CDTF">2019-01-20T23:12:19Z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