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olors59.xml" ContentType="application/vnd.ms-office.chartcolorstyle+xml"/>
  <Override PartName="/xl/charts/style59.xml" ContentType="application/vnd.ms-office.chartstyle+xml"/>
  <Override PartName="/xl/charts/chart59.xml" ContentType="application/vnd.openxmlformats-officedocument.drawingml.chart+xml"/>
  <Override PartName="/xl/theme/themeOverride15.xml" ContentType="application/vnd.openxmlformats-officedocument.themeOverride+xml"/>
  <Override PartName="/xl/theme/themeOverride16.xml" ContentType="application/vnd.openxmlformats-officedocument.themeOverride+xml"/>
  <Override PartName="/xl/drawings/drawing25.xml" ContentType="application/vnd.openxmlformats-officedocument.drawing+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harts/chart61.xml" ContentType="application/vnd.openxmlformats-officedocument.drawingml.chart+xml"/>
  <Override PartName="/xl/charts/colors58.xml" ContentType="application/vnd.ms-office.chartcolorstyle+xml"/>
  <Override PartName="/xl/charts/style58.xml" ContentType="application/vnd.ms-office.chartstyle+xml"/>
  <Override PartName="/xl/charts/chart58.xml" ContentType="application/vnd.openxmlformats-officedocument.drawingml.chart+xml"/>
  <Override PartName="/xl/charts/colors55.xml" ContentType="application/vnd.ms-office.chartcolorstyle+xml"/>
  <Override PartName="/xl/theme/themeOverride14.xml" ContentType="application/vnd.openxmlformats-officedocument.themeOverride+xml"/>
  <Override PartName="/xl/drawings/drawing24.xml" ContentType="application/vnd.openxmlformats-officedocument.drawing+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style61.xml" ContentType="application/vnd.ms-office.chartstyle+xml"/>
  <Override PartName="/xl/charts/colors61.xml" ContentType="application/vnd.ms-office.chartcolorstyle+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charts/style55.xml" ContentType="application/vnd.ms-office.chartstyle+xml"/>
  <Override PartName="/xl/charts/chart55.xml" ContentType="application/vnd.openxmlformats-officedocument.drawingml.chart+xml"/>
  <Override PartName="/xl/charts/colors54.xml" ContentType="application/vnd.ms-office.chartcolorstyle+xml"/>
  <Override PartName="/xl/charts/style45.xml" ContentType="application/vnd.ms-office.chartstyle+xml"/>
  <Override PartName="/xl/charts/chart45.xml" ContentType="application/vnd.openxmlformats-officedocument.drawingml.chart+xml"/>
  <Override PartName="/xl/drawings/drawing19.xml" ContentType="application/vnd.openxmlformats-officedocument.drawing+xml"/>
  <Override PartName="/xl/theme/themeOverride13.xml" ContentType="application/vnd.openxmlformats-officedocument.themeOverrid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0.xml" ContentType="application/vnd.openxmlformats-officedocument.drawing+xml"/>
  <Override PartName="/xl/charts/chart47.xml" ContentType="application/vnd.openxmlformats-officedocument.drawingml.chart+xml"/>
  <Override PartName="/xl/charts/colors44.xml" ContentType="application/vnd.ms-office.chartcolorstyle+xml"/>
  <Override PartName="/xl/charts/style44.xml" ContentType="application/vnd.ms-office.chartstyle+xml"/>
  <Override PartName="/xl/charts/chart44.xml" ContentType="application/vnd.openxmlformats-officedocument.drawingml.chart+xml"/>
  <Override PartName="/xl/charts/colors41.xml" ContentType="application/vnd.ms-office.chartcolorstyle+xml"/>
  <Override PartName="/xl/theme/themeOverride12.xml" ContentType="application/vnd.openxmlformats-officedocument.themeOverride+xml"/>
  <Override PartName="/xl/drawings/drawing18.xml" ContentType="application/vnd.openxmlformats-officedocument.drawing+xml"/>
  <Override PartName="/xl/charts/chart42.xml" ContentType="application/vnd.openxmlformats-officedocument.drawingml.chart+xml"/>
  <Override PartName="/xl/charts/style42.xml" ContentType="application/vnd.ms-office.chartstyle+xml"/>
  <Override PartName="/xl/worksheets/sheet1.xml" ContentType="application/vnd.openxmlformats-officedocument.spreadsheetml.worksheet+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colors52.xml" ContentType="application/vnd.ms-office.chartcolorstyle+xml"/>
  <Override PartName="/xl/charts/style52.xml" ContentType="application/vnd.ms-office.chartstyle+xml"/>
  <Override PartName="/xl/charts/chart52.xml" ContentType="application/vnd.openxmlformats-officedocument.drawingml.chart+xml"/>
  <Override PartName="/xl/charts/colors51.xml" ContentType="application/vnd.ms-office.chartcolorstyle+xml"/>
  <Override PartName="/xl/drawings/drawing23.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style51.xml" ContentType="application/vnd.ms-office.chartstyle+xml"/>
  <Override PartName="/xl/charts/chart51.xml" ContentType="application/vnd.openxmlformats-officedocument.drawingml.chart+xml"/>
  <Override PartName="/xl/drawings/drawing22.xml" ContentType="application/vnd.openxmlformats-officedocument.drawing+xml"/>
  <Override PartName="/xl/charts/style48.xml" ContentType="application/vnd.ms-office.chartstyle+xml"/>
  <Override PartName="/xl/charts/colors48.xml" ContentType="application/vnd.ms-office.chartcolorstyle+xml"/>
  <Override PartName="/xl/drawings/drawing21.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style41.xml" ContentType="application/vnd.ms-office.chartstyle+xml"/>
  <Override PartName="/xl/charts/colors42.xml" ContentType="application/vnd.ms-office.chartcolorstyle+xml"/>
  <Override PartName="/xl/charts/colors40.xml" ContentType="application/vnd.ms-office.chartcolorstyle+xml"/>
  <Override PartName="/xl/charts/chart10.xml" ContentType="application/vnd.openxmlformats-officedocument.drawingml.chart+xml"/>
  <Override PartName="/xl/charts/colors9.xml" ContentType="application/vnd.ms-office.chartcolorstyle+xml"/>
  <Override PartName="/xl/charts/style9.xml" ContentType="application/vnd.ms-office.chartstyle+xml"/>
  <Override PartName="/xl/charts/chart9.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3.xml" ContentType="application/vnd.openxmlformats-officedocument.themeOverride+xml"/>
  <Override PartName="/xl/drawings/drawing7.xml" ContentType="application/vnd.openxmlformats-officedocument.drawing+xml"/>
  <Override PartName="/xl/theme/themeOverride2.xml" ContentType="application/vnd.openxmlformats-officedocument.themeOverride+xml"/>
  <Override PartName="/xl/charts/colors8.xml" ContentType="application/vnd.ms-office.chartcolorstyle+xml"/>
  <Override PartName="/xl/charts/style6.xml" ContentType="application/vnd.ms-office.chartstyle+xml"/>
  <Override PartName="/xl/charts/chart6.xml" ContentType="application/vnd.openxmlformats-officedocument.drawingml.chart+xml"/>
  <Override PartName="/xl/drawings/drawing6.xml" ContentType="application/vnd.openxmlformats-officedocument.drawing+xml"/>
  <Override PartName="/xl/theme/themeOverride1.xml" ContentType="application/vnd.openxmlformats-officedocument.themeOverrid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drawings/drawing8.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hart17.xml" ContentType="application/vnd.openxmlformats-officedocument.drawingml.chart+xml"/>
  <Override PartName="/xl/charts/colors16.xml" ContentType="application/vnd.ms-office.chartcolorstyle+xml"/>
  <Override PartName="/xl/charts/style16.xml" ContentType="application/vnd.ms-office.chartstyle+xml"/>
  <Override PartName="/xl/charts/chart16.xml" ContentType="application/vnd.openxmlformats-officedocument.drawingml.chart+xml"/>
  <Override PartName="/xl/charts/style17.xml" ContentType="application/vnd.ms-office.chartstyle+xml"/>
  <Override PartName="/xl/charts/chart41.xml" ContentType="application/vnd.openxmlformats-officedocument.drawingml.chart+xml"/>
  <Override PartName="/xl/theme/themeOverride5.xml" ContentType="application/vnd.openxmlformats-officedocument.themeOverride+xml"/>
  <Override PartName="/xl/drawings/drawing10.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5.xml" ContentType="application/vnd.ms-office.chartcolorstyle+xml"/>
  <Override PartName="/xl/charts/style15.xml" ContentType="application/vnd.ms-office.chartstyle+xml"/>
  <Override PartName="/xl/charts/chart15.xml" ContentType="application/vnd.openxmlformats-officedocument.drawingml.chart+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4.xml" ContentType="application/vnd.openxmlformats-officedocument.themeOverride+xml"/>
  <Override PartName="/xl/drawings/drawing9.xml" ContentType="application/vnd.openxmlformats-officedocument.drawing+xml"/>
  <Override PartName="/xl/charts/colors5.xml" ContentType="application/vnd.ms-office.chartcolorstyle+xml"/>
  <Override PartName="/xl/charts/style5.xml" ContentType="application/vnd.ms-office.chartstyle+xml"/>
  <Override PartName="/xl/charts/chart5.xml" ContentType="application/vnd.openxmlformats-officedocument.drawingml.char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drawings/drawing5.xml" ContentType="application/vnd.openxmlformats-officedocument.drawing+xml"/>
  <Override PartName="/xl/charts/colors2.xml" ContentType="application/vnd.ms-office.chartcolorstyle+xml"/>
  <Override PartName="/xl/charts/style2.xml" ContentType="application/vnd.ms-office.chartstyle+xml"/>
  <Override PartName="/xl/charts/chart2.xml" ContentType="application/vnd.openxmlformats-officedocument.drawingml.chart+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olors1.xml" ContentType="application/vnd.ms-office.chartcolorstyle+xml"/>
  <Override PartName="/xl/charts/style1.xml" ContentType="application/vnd.ms-office.chartstyle+xml"/>
  <Override PartName="/xl/charts/chart1.xml" ContentType="application/vnd.openxmlformats-officedocument.drawingml.char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olors18.xml" ContentType="application/vnd.ms-office.chartcolorstyle+xml"/>
  <Override PartName="/xl/charts/colors17.xml" ContentType="application/vnd.ms-office.chartcolorstyle+xml"/>
  <Override PartName="/xl/charts/style19.xml" ContentType="application/vnd.ms-office.chartstyle+xml"/>
  <Override PartName="/xl/charts/colors31.xml" ContentType="application/vnd.ms-office.chartcolorstyle+xml"/>
  <Override PartName="/xl/theme/themeOverride9.xml" ContentType="application/vnd.openxmlformats-officedocument.themeOverrid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1.xml" ContentType="application/vnd.ms-office.chartstyle+xml"/>
  <Override PartName="/xl/charts/chart31.xml" ContentType="application/vnd.openxmlformats-officedocument.drawingml.chart+xml"/>
  <Override PartName="/xl/charts/colors30.xml" ContentType="application/vnd.ms-office.chartcolorstyle+xml"/>
  <Override PartName="/xl/charts/style28.xml" ContentType="application/vnd.ms-office.chartstyle+xml"/>
  <Override PartName="/xl/charts/colors28.xml" ContentType="application/vnd.ms-office.chartcolorstyle+xml"/>
  <Override PartName="/xl/theme/themeOverride8.xml" ContentType="application/vnd.openxmlformats-officedocument.themeOverride+xml"/>
  <Override PartName="/xl/drawings/drawing14.xml" ContentType="application/vnd.openxmlformats-officedocument.drawing+xml"/>
  <Override PartName="/xl/charts/chart29.xml" ContentType="application/vnd.openxmlformats-officedocument.drawingml.chart+xml"/>
  <Override PartName="/xl/charts/chart19.xml" ContentType="application/vnd.openxmlformats-officedocument.drawingml.chart+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style34.xml" ContentType="application/vnd.ms-office.chartstyle+xml"/>
  <Override PartName="/xl/charts/colors34.xml" ContentType="application/vnd.ms-office.chartcolorstyle+xml"/>
  <Override PartName="/xl/theme/themeOverride10.xml" ContentType="application/vnd.openxmlformats-officedocument.themeOverrid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17.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drawings/drawing16.xml" ContentType="application/vnd.openxmlformats-officedocument.drawing+xml"/>
  <Override PartName="/xl/theme/themeOverride11.xml" ContentType="application/vnd.openxmlformats-officedocument.themeOverride+xml"/>
  <Override PartName="/xl/charts/colors37.xml" ContentType="application/vnd.ms-office.chartcolorstyle+xml"/>
  <Override PartName="/xl/drawings/drawing15.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hart28.xml" ContentType="application/vnd.openxmlformats-officedocument.drawingml.chart+xml"/>
  <Override PartName="/xl/charts/style29.xml" ContentType="application/vnd.ms-office.chartstyle+xml"/>
  <Override PartName="/xl/charts/style27.xml" ContentType="application/vnd.ms-office.chartstyle+xml"/>
  <Override PartName="/xl/charts/chart22.xml" ContentType="application/vnd.openxmlformats-officedocument.drawingml.chart+xml"/>
  <Override PartName="/xl/charts/style22.xml" ContentType="application/vnd.ms-office.chartstyle+xml"/>
  <Override PartName="/xl/charts/colors27.xml" ContentType="application/vnd.ms-office.chartcolorstyle+xml"/>
  <Override PartName="/xl/drawings/drawing12.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olors21.xml" ContentType="application/vnd.ms-office.chartcolorstyle+xml"/>
  <Override PartName="/xl/charts/style21.xml" ContentType="application/vnd.ms-office.chartstyle+xml"/>
  <Override PartName="/xl/charts/chart21.xml" ContentType="application/vnd.openxmlformats-officedocument.drawingml.chart+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6.xml" ContentType="application/vnd.openxmlformats-officedocument.themeOverride+xml"/>
  <Override PartName="/xl/drawings/drawing11.xml" ContentType="application/vnd.openxmlformats-officedocument.drawing+xml"/>
  <Override PartName="/xl/charts/chart24.xml" ContentType="application/vnd.openxmlformats-officedocument.drawingml.chart+xml"/>
  <Override PartName="/xl/charts/colors22.xml" ContentType="application/vnd.ms-office.chartcolorstyle+xml"/>
  <Override PartName="/xl/charts/style26.xml" ContentType="application/vnd.ms-office.chartstyle+xml"/>
  <Override PartName="/xl/charts/style25.xml" ContentType="application/vnd.ms-office.chartstyle+xml"/>
  <Override PartName="/xl/charts/colors25.xml" ContentType="application/vnd.ms-office.chartcolorstyle+xml"/>
  <Override PartName="/xl/charts/colors26.xml" ContentType="application/vnd.ms-office.chartcolorstyle+xml"/>
  <Override PartName="/xl/charts/style24.xml" ContentType="application/vnd.ms-office.chartstyle+xml"/>
  <Override PartName="/xl/theme/themeOverride7.xml" ContentType="application/vnd.openxmlformats-officedocument.themeOverride+xml"/>
  <Override PartName="/xl/drawings/drawing13.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olors24.xml" ContentType="application/vnd.ms-office.chartcolorstyle+xml"/>
  <Override PartName="/xl/charts/chart27.xml" ContentType="application/vnd.openxmlformats-officedocument.drawingml.chart+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ACT001CL08FS01\Home2$\Kemp Ashley\Desktop\Aither\"/>
    </mc:Choice>
  </mc:AlternateContent>
  <bookViews>
    <workbookView xWindow="0" yWindow="0" windowWidth="13950" windowHeight="7455" activeTab="3"/>
  </bookViews>
  <sheets>
    <sheet name="Cover Page" sheetId="1" r:id="rId1"/>
    <sheet name="Contents " sheetId="47" r:id="rId2"/>
    <sheet name="Introduction" sheetId="4" r:id="rId3"/>
    <sheet name="SA Murray" sheetId="8" r:id="rId4"/>
    <sheet name="Vic 6 Murray " sheetId="9" r:id="rId5"/>
    <sheet name="Vic 7 Murray  " sheetId="11" r:id="rId6"/>
    <sheet name="Vic 6B Lower Broken Creek " sheetId="13" r:id="rId7"/>
    <sheet name="Vic 1A Greater Goulburn " sheetId="15" r:id="rId8"/>
    <sheet name="Vic 1B Boort " sheetId="17" r:id="rId9"/>
    <sheet name="Vic 3 Lower Goulburn " sheetId="19" r:id="rId10"/>
    <sheet name="Vic 4C Lower Campaspe" sheetId="21" r:id="rId11"/>
    <sheet name="Vic 4A Campaspe Epp-WWC" sheetId="22" r:id="rId12"/>
    <sheet name="Vic 5A Loddon" sheetId="24" r:id="rId13"/>
    <sheet name="Vic 5B Bullarook" sheetId="26" r:id="rId14"/>
    <sheet name="NSW Murray " sheetId="28" r:id="rId15"/>
    <sheet name="NSW Murray Irrigation" sheetId="30" r:id="rId16"/>
    <sheet name="NSW Murrumbidgee " sheetId="31" r:id="rId17"/>
    <sheet name="NSW Lower Darling " sheetId="33" r:id="rId18"/>
    <sheet name="NSW Macquarie" sheetId="35" r:id="rId19"/>
    <sheet name="NSW Lower Namoi" sheetId="36" r:id="rId20"/>
    <sheet name="NSW Upper Namoi  " sheetId="37" r:id="rId21"/>
    <sheet name="NSW Gwydir" sheetId="38" r:id="rId22"/>
    <sheet name="NSW Border Rivers " sheetId="39" r:id="rId23"/>
    <sheet name="NSW Barwon-Darling Unreg " sheetId="41" r:id="rId24"/>
    <sheet name="NSW Lachlan" sheetId="44" r:id="rId25"/>
    <sheet name="Queensland Entitlements" sheetId="45" r:id="rId26"/>
    <sheet name="Notes" sheetId="49" r:id="rId27"/>
    <sheet name="Document history" sheetId="7" r:id="rId28"/>
  </sheets>
  <externalReferences>
    <externalReference r:id="rId29"/>
    <externalReference r:id="rId30"/>
  </externalReferences>
  <definedNames>
    <definedName name="_Toc511402571" localSheetId="1">'Contents '!$A$4</definedName>
    <definedName name="_Toc511402571" localSheetId="27">'Document history'!$A$4</definedName>
    <definedName name="_Toc511402571" localSheetId="2">Introduction!$A$4</definedName>
    <definedName name="_Toc511402571" localSheetId="26">Notes!$A$4</definedName>
    <definedName name="_Toc511402571" localSheetId="23">'NSW Barwon-Darling Unreg '!$A$4</definedName>
    <definedName name="_Toc511402571" localSheetId="22">'NSW Border Rivers '!$A$4</definedName>
    <definedName name="_Toc511402571" localSheetId="21">'NSW Gwydir'!$A$4</definedName>
    <definedName name="_Toc511402571" localSheetId="24">'NSW Lachlan'!$A$4</definedName>
    <definedName name="_Toc511402571" localSheetId="17">'NSW Lower Darling '!$A$4</definedName>
    <definedName name="_Toc511402571" localSheetId="19">'NSW Lower Namoi'!$A$4</definedName>
    <definedName name="_Toc511402571" localSheetId="18">'NSW Macquarie'!$A$4</definedName>
    <definedName name="_Toc511402571" localSheetId="14">'NSW Murray '!$A$4</definedName>
    <definedName name="_Toc511402571" localSheetId="15">'NSW Murray Irrigation'!$A$4</definedName>
    <definedName name="_Toc511402571" localSheetId="16">'NSW Murrumbidgee '!$A$4</definedName>
    <definedName name="_Toc511402571" localSheetId="20">'NSW Upper Namoi  '!$A$4</definedName>
    <definedName name="_Toc511402571" localSheetId="25">'Queensland Entitlements'!$A$4</definedName>
    <definedName name="_Toc511402571" localSheetId="3">'SA Murray'!$A$4</definedName>
    <definedName name="_Toc511402571" localSheetId="7">'Vic 1A Greater Goulburn '!$A$4</definedName>
    <definedName name="_Toc511402571" localSheetId="8">'Vic 1B Boort '!$A$4</definedName>
    <definedName name="_Toc511402571" localSheetId="9">'Vic 3 Lower Goulburn '!$A$4</definedName>
    <definedName name="_Toc511402571" localSheetId="11">'Vic 4A Campaspe Epp-WWC'!$A$4</definedName>
    <definedName name="_Toc511402571" localSheetId="10">'Vic 4C Lower Campaspe'!$A$4</definedName>
    <definedName name="_Toc511402571" localSheetId="12">'Vic 5A Loddon'!$A$4</definedName>
    <definedName name="_Toc511402571" localSheetId="13">'Vic 5B Bullarook'!$A$4</definedName>
    <definedName name="_Toc511402571" localSheetId="4">'Vic 6 Murray '!$A$4</definedName>
    <definedName name="_Toc511402571" localSheetId="6">'Vic 6B Lower Broken Creek '!$A$4</definedName>
    <definedName name="_Toc511402571" localSheetId="5">'Vic 7 Murray  '!$A$4</definedName>
    <definedName name="_xlnm.Print_Area" localSheetId="1">'Contents '!$A$1:$H$60</definedName>
    <definedName name="_xlnm.Print_Area" localSheetId="0">'Cover Page'!$A$1:$B$55</definedName>
    <definedName name="_xlnm.Print_Area" localSheetId="27">'Document history'!$A$1:$A$55</definedName>
    <definedName name="_xlnm.Print_Area" localSheetId="2">Introduction!$A$1:$A$60</definedName>
    <definedName name="_xlnm.Print_Area" localSheetId="26">Notes!$A$1:$H$50</definedName>
    <definedName name="_xlnm.Print_Area" localSheetId="23">'NSW Barwon-Darling Unreg '!$A$1:$I$60</definedName>
    <definedName name="_xlnm.Print_Area" localSheetId="22">'NSW Border Rivers '!$A$1:$I$60</definedName>
    <definedName name="_xlnm.Print_Area" localSheetId="21">'NSW Gwydir'!$A$1:$I$60</definedName>
    <definedName name="_xlnm.Print_Area" localSheetId="24">'NSW Lachlan'!$A$1:$I$60</definedName>
    <definedName name="_xlnm.Print_Area" localSheetId="17">'NSW Lower Darling '!$A$1:$I$60</definedName>
    <definedName name="_xlnm.Print_Area" localSheetId="19">'NSW Lower Namoi'!$A$1:$I$60</definedName>
    <definedName name="_xlnm.Print_Area" localSheetId="18">'NSW Macquarie'!$A$1:$I$60</definedName>
    <definedName name="_xlnm.Print_Area" localSheetId="14">'NSW Murray '!$A$1:$I$60</definedName>
    <definedName name="_xlnm.Print_Area" localSheetId="15">'NSW Murray Irrigation'!$A$1:$I$60</definedName>
    <definedName name="_xlnm.Print_Area" localSheetId="16">'NSW Murrumbidgee '!$A$1:$I$60</definedName>
    <definedName name="_xlnm.Print_Area" localSheetId="20">'NSW Upper Namoi  '!$A$1:$I$60</definedName>
    <definedName name="_xlnm.Print_Area" localSheetId="25">'Queensland Entitlements'!$A$1:$I$35</definedName>
    <definedName name="_xlnm.Print_Area" localSheetId="3">'SA Murray'!$A$1:$I$60</definedName>
    <definedName name="_xlnm.Print_Area" localSheetId="7">'Vic 1A Greater Goulburn '!$A$1:$I$60</definedName>
    <definedName name="_xlnm.Print_Area" localSheetId="8">'Vic 1B Boort '!$A$1:$I$60</definedName>
    <definedName name="_xlnm.Print_Area" localSheetId="9">'Vic 3 Lower Goulburn '!$A$1:$I$60</definedName>
    <definedName name="_xlnm.Print_Area" localSheetId="11">'Vic 4A Campaspe Epp-WWC'!$A$1:$I$60</definedName>
    <definedName name="_xlnm.Print_Area" localSheetId="10">'Vic 4C Lower Campaspe'!$A$1:$I$60</definedName>
    <definedName name="_xlnm.Print_Area" localSheetId="12">'Vic 5A Loddon'!$A$1:$I$60</definedName>
    <definedName name="_xlnm.Print_Area" localSheetId="13">'Vic 5B Bullarook'!$A$1:$I$60</definedName>
    <definedName name="_xlnm.Print_Area" localSheetId="4">'Vic 6 Murray '!$A$1:$I$60</definedName>
    <definedName name="_xlnm.Print_Area" localSheetId="6">'Vic 6B Lower Broken Creek '!$A$1:$I$60</definedName>
    <definedName name="_xlnm.Print_Area" localSheetId="5">'Vic 7 Murray  '!$A$1:$I$60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2" i="45" l="1"/>
  <c r="G16" i="45"/>
  <c r="G17" i="45"/>
  <c r="G11" i="45"/>
  <c r="G10" i="45"/>
  <c r="B7" i="45" l="1"/>
</calcChain>
</file>

<file path=xl/sharedStrings.xml><?xml version="1.0" encoding="utf-8"?>
<sst xmlns="http://schemas.openxmlformats.org/spreadsheetml/2006/main" count="585" uniqueCount="130">
  <si>
    <t>SA Murray 3A</t>
  </si>
  <si>
    <t>NSW Murray HS</t>
  </si>
  <si>
    <t>NSW Murray GS</t>
  </si>
  <si>
    <t>NSW Murray Irrigation Limited GS</t>
  </si>
  <si>
    <t>Queensland Entitlements</t>
  </si>
  <si>
    <t>Entitlement</t>
  </si>
  <si>
    <t>Vic 6 Murray HRWS</t>
  </si>
  <si>
    <t>Vic 6 Murray LRWS</t>
  </si>
  <si>
    <t>Vic 7 Murray HRWS</t>
  </si>
  <si>
    <t>Vic 7 Murray LRWS</t>
  </si>
  <si>
    <t>Vic 6B Lower Broken Creek HRWS</t>
  </si>
  <si>
    <t>Vic 6B Lower Broken Creek LRWS</t>
  </si>
  <si>
    <t>Vic 1A Greater Goulburn HRWS</t>
  </si>
  <si>
    <t>Vic 1A Greater Goulburn LRWS</t>
  </si>
  <si>
    <t>Vic 1B Boort HRWS</t>
  </si>
  <si>
    <t>Vic 1B Boort LRWS</t>
  </si>
  <si>
    <t>Vic 3 Lower Goulburn HRWS</t>
  </si>
  <si>
    <t>Vic 3 Lower Goulburn LRWS</t>
  </si>
  <si>
    <t>Vic 4C Lower Campaspe HRWS</t>
  </si>
  <si>
    <t>Vic 4A Campaspe (Eppalock to WWC) HRWS</t>
  </si>
  <si>
    <t>Vic 4A Campaspe (Eppalock to WWC) LRWS</t>
  </si>
  <si>
    <t>Vic 5A Loddon HRWS</t>
  </si>
  <si>
    <t>Vic 5A Loddon LRWS</t>
  </si>
  <si>
    <t>Vic 5B Bullarook HRWS</t>
  </si>
  <si>
    <t>Vic 5B Bullarook LRWS</t>
  </si>
  <si>
    <t>NSW Murrumbidgee HS</t>
  </si>
  <si>
    <t>NSW Murrumbidgee GS</t>
  </si>
  <si>
    <t>NSW Lower Darling HS</t>
  </si>
  <si>
    <t>NSW Lower Darling GS</t>
  </si>
  <si>
    <t>NSW Macquarie GS</t>
  </si>
  <si>
    <t>NSW Lower Namoi GS</t>
  </si>
  <si>
    <t>NSW Upper Namoi GS</t>
  </si>
  <si>
    <t>NSW Gwydir GS</t>
  </si>
  <si>
    <t>NSW Border Rivers GS A</t>
  </si>
  <si>
    <t>NSW Border Rivers GS B</t>
  </si>
  <si>
    <t>NSW Barwon-Darling Unregulated A</t>
  </si>
  <si>
    <t>NSW Barwon-Darling Unregulated B</t>
  </si>
  <si>
    <t>NSW Barwon-Darling Unregulated C</t>
  </si>
  <si>
    <t>NSW Lachlan GS</t>
  </si>
  <si>
    <t xml:space="preserve">QLD Condamine-Balonne (St George) Supplemented Condamine-Balonne </t>
  </si>
  <si>
    <t>QLD Condamine-Balonne (Lower Balonne) Unsupplemented</t>
  </si>
  <si>
    <t>QLD Condamine-Balonne (Upper Condamine) Unsupplemented</t>
  </si>
  <si>
    <t>QLD Central Condamine Alluvium Groundwater (1, 2, 3 and 4)</t>
  </si>
  <si>
    <t>QLD Upper Condamine Alluvium Groundwater (Dalrymple Creek) Groundwater</t>
  </si>
  <si>
    <t>QLD Upper Condamine Alluvium Groundwater (Oakey Creek) Groundwater</t>
  </si>
  <si>
    <t>Source: Aither, 2018. Based on the QLD Water Register. Quotes sourced from water brokers.</t>
  </si>
  <si>
    <t>QLD Border Rivers Supplemented (Macintyre Brook)</t>
  </si>
  <si>
    <t>QLD Border Rivers Unsupplemented</t>
  </si>
  <si>
    <t>QLD Condamine-Balone Lower Balonne Overland flow</t>
  </si>
  <si>
    <t>Source: Aither, 2018. Based on the SA Water Register.</t>
  </si>
  <si>
    <t>Source: Aither, 2018. Based on the SA Water Register and quotes sourced from water brokers.</t>
  </si>
  <si>
    <t>Source: Aither, 2018. Based on the VIC Water Register and quotes sourced from water brokers.</t>
  </si>
  <si>
    <t>Source: Aither, 2018. Based on the VIC Water Register.</t>
  </si>
  <si>
    <t>Source: Aither, 2018. Based on the  VIC Water Register.</t>
  </si>
  <si>
    <t>Source: Aither, 2018. Based on the VIC Water Registers.</t>
  </si>
  <si>
    <t>Source: Aither, 2018. Based on the  NSW  Water Register, and quotes sourced from water brokers.</t>
  </si>
  <si>
    <t>Source: Aither, 2018. Based on the NSW Water Registers.</t>
  </si>
  <si>
    <t>Source: Aither, 2018. Based on the NSW Water Register.</t>
  </si>
  <si>
    <t>Source: Aither, 2018. Based on the NSW Water Register and quotes sourced from water brokers.</t>
  </si>
  <si>
    <t>Broker Spread (Buy/Sell) ($/ML)</t>
  </si>
  <si>
    <t xml:space="preserve">Note: As trade prices within NSW Murray Irrigation GS are not reported Aither has presented NSW Murray GS on river prices instead given the common characteristics that these entitlements share.
</t>
  </si>
  <si>
    <t>Contents</t>
  </si>
  <si>
    <t>Introduction</t>
  </si>
  <si>
    <t>-</t>
  </si>
  <si>
    <t>Entitlement type</t>
  </si>
  <si>
    <t xml:space="preserve">Vic 6 Murray </t>
  </si>
  <si>
    <t>Vic 7 Murray</t>
  </si>
  <si>
    <t xml:space="preserve">Vic 1A Greater Goulburn </t>
  </si>
  <si>
    <t>NSW Murray</t>
  </si>
  <si>
    <t>NSW Murrumbidgee</t>
  </si>
  <si>
    <t>Vic 6B Lower Broken Creek</t>
  </si>
  <si>
    <t xml:space="preserve">Vic 1B Boort </t>
  </si>
  <si>
    <t>Vic 3 Lower Goulburn</t>
  </si>
  <si>
    <t xml:space="preserve">Vic 4A Campaspe (Eppalock to WWC) </t>
  </si>
  <si>
    <t>Vic 5A Loddon</t>
  </si>
  <si>
    <t>Vic 5B Bullarook</t>
  </si>
  <si>
    <t>NSW Lower Darling</t>
  </si>
  <si>
    <t>NSW Barwon-Darling Unregulated</t>
  </si>
  <si>
    <t>Market prices and volumes, July 2016 to June 2019</t>
  </si>
  <si>
    <t>Queensland entitlements</t>
  </si>
  <si>
    <t xml:space="preserve">Vic 7 Murray </t>
  </si>
  <si>
    <t xml:space="preserve">Vic 6B Lower Broken Creek </t>
  </si>
  <si>
    <t>Vic 1A Greater Goulburn</t>
  </si>
  <si>
    <t xml:space="preserve">Vic 3 Lower Goulburn </t>
  </si>
  <si>
    <t xml:space="preserve">Vic 5A Loddon </t>
  </si>
  <si>
    <t xml:space="preserve">Vic 5B Bullarook </t>
  </si>
  <si>
    <t xml:space="preserve">NSW Murray </t>
  </si>
  <si>
    <t xml:space="preserve">NSW Murrumbidgee </t>
  </si>
  <si>
    <t xml:space="preserve">NSW Lower Darling </t>
  </si>
  <si>
    <t xml:space="preserve">NSW Barwon-Darling Unregulated </t>
  </si>
  <si>
    <t>Note: Data labels are indicative of number of trades in each price bracket. Price bracket intervals do not include the upper bound price of the interval.</t>
  </si>
  <si>
    <t xml:space="preserve">Vic 4C Lower Campaspe </t>
  </si>
  <si>
    <t>NSW Murray Irrigation Limited</t>
  </si>
  <si>
    <t>NSW Macquarie</t>
  </si>
  <si>
    <t>NSW Lower Namoi</t>
  </si>
  <si>
    <t>NSW Upper Namoi</t>
  </si>
  <si>
    <t>NSW Gwydir</t>
  </si>
  <si>
    <t>NSW Border Rivers</t>
  </si>
  <si>
    <t>NSW Lachlan</t>
  </si>
  <si>
    <t>SA Murray</t>
  </si>
  <si>
    <t xml:space="preserve">SA Murray </t>
  </si>
  <si>
    <t xml:space="preserve">NSW Murray Irrigation Limited </t>
  </si>
  <si>
    <t xml:space="preserve">NSW Macquarie </t>
  </si>
  <si>
    <t xml:space="preserve">NSW Lower Namoi </t>
  </si>
  <si>
    <t xml:space="preserve">NSW Lachlan </t>
  </si>
  <si>
    <r>
      <t xml:space="preserve">Notes: Dissaggregated entitlement trade data in QLD is not publically available therefore Aither has been unable to provide data in the same format as SA, Vic and NSW entitlement types. QLD groundwater trade data relates to trade in </t>
    </r>
    <r>
      <rPr>
        <sz val="7"/>
        <color rgb="FFFF0000"/>
        <rFont val="Arial"/>
        <family val="2"/>
      </rPr>
      <t>April</t>
    </r>
    <r>
      <rPr>
        <sz val="7"/>
        <color theme="1"/>
        <rFont val="Arial"/>
        <family val="2"/>
      </rPr>
      <t xml:space="preserve"> 2018 as more recent trade data was unavailable at the time of publication. Trade related to QLD Border rivers unsupplemented trade reflects year to date trade as monthly trade data was unavailable. In instances where there has been more than one trade for a given month it has not been possible to determine a maximum price  due to the nature of the data made available.</t>
    </r>
  </si>
  <si>
    <t>October 2018 VWAP ($/ML)</t>
  </si>
  <si>
    <t>October 2018 Maximum Price ($/ML)</t>
  </si>
  <si>
    <t>October 2018 Volume of trade (ML)</t>
  </si>
  <si>
    <t>October 2018 Average Parcel Size (ML)</t>
  </si>
  <si>
    <t>October 2018 Number of Trades</t>
  </si>
  <si>
    <t>Entitlement market overview, November 2018</t>
  </si>
  <si>
    <t>November 2018 VWAP ($/ML)</t>
  </si>
  <si>
    <t>November 2018 Maximum Price ($/ML)</t>
  </si>
  <si>
    <t>November 2018 Number of Transfers</t>
  </si>
  <si>
    <t>November 2018 Volume of Transfers (ML)</t>
  </si>
  <si>
    <t>November 2018 Average Parcel Size (ML)</t>
  </si>
  <si>
    <t>$4900 - $5000</t>
  </si>
  <si>
    <t>Market price range, November 2018</t>
  </si>
  <si>
    <t>$3900 - $4300</t>
  </si>
  <si>
    <t>$500 - $600</t>
  </si>
  <si>
    <t>$4800 - $5150</t>
  </si>
  <si>
    <t>$530 - $630</t>
  </si>
  <si>
    <t xml:space="preserve">$3150 - $4000 </t>
  </si>
  <si>
    <t>$400 - $500</t>
  </si>
  <si>
    <t>$5400 - $5600</t>
  </si>
  <si>
    <t>$1800 - $1950</t>
  </si>
  <si>
    <t>$5850 - $5900</t>
  </si>
  <si>
    <t>$2050 - $2150</t>
  </si>
  <si>
    <t>$1000 - $1100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</si>
</sst>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quot;$&quot;#,##0;\-&quot;$&quot;#,##0"/>
    <numFmt numFmtId="44" formatCode="_-&quot;$&quot;* #,##0.00_-;\-&quot;$&quot;* #,##0.00_-;_-&quot;$&quot;* &quot;-&quot;??_-;_-@_-"/>
    <numFmt numFmtId="43" formatCode="_-* #,##0.00_-;\-* #,##0.00_-;_-* &quot;-&quot;??_-;_-@_-"/>
    <numFmt numFmtId="164" formatCode="#,##0_ ;\-#,##0\ "/>
    <numFmt numFmtId="165" formatCode="#,##0.00_ ;\-#,##0.00\ "/>
  </numFmts>
  <fonts count="27" x14ac:knownFonts="1">
    <font>
      <sz val="11"/>
      <color theme="1"/>
      <name val="Calibri"/>
      <family val="2"/>
      <scheme val="minor"/>
    </font>
    <font>
      <sz val="11"/>
      <color rgb="FF9C5700"/>
      <name val="Calibri"/>
      <family val="2"/>
      <scheme val="minor"/>
    </font>
    <font>
      <u/>
      <sz val="11"/>
      <color theme="10"/>
      <name val="Calibri"/>
      <family val="2"/>
      <scheme val="minor"/>
    </font>
    <font>
      <b/>
      <u/>
      <sz val="11"/>
      <color theme="1"/>
      <name val="Calibri"/>
      <family val="2"/>
      <scheme val="minor"/>
    </font>
    <font>
      <u/>
      <sz val="11"/>
      <color theme="6"/>
      <name val="Calibri"/>
      <family val="2"/>
      <scheme val="minor"/>
    </font>
    <font>
      <sz val="11"/>
      <color theme="6"/>
      <name val="Calibri"/>
      <family val="2"/>
      <scheme val="minor"/>
    </font>
    <font>
      <sz val="10"/>
      <color rgb="FF595959"/>
      <name val="Arial"/>
      <family val="2"/>
    </font>
    <font>
      <sz val="9"/>
      <color theme="1"/>
      <name val="Calibri"/>
      <family val="2"/>
      <scheme val="minor"/>
    </font>
    <font>
      <b/>
      <sz val="10"/>
      <color rgb="FF72929B"/>
      <name val="Arial"/>
      <family val="2"/>
    </font>
    <font>
      <b/>
      <sz val="9"/>
      <color theme="1"/>
      <name val="Calibri"/>
      <family val="2"/>
      <scheme val="minor"/>
    </font>
    <font>
      <sz val="11"/>
      <color theme="1"/>
      <name val="Calibri"/>
      <family val="2"/>
      <scheme val="minor"/>
    </font>
    <font>
      <u/>
      <sz val="9"/>
      <color theme="10"/>
      <name val="Calibri"/>
      <family val="2"/>
      <scheme val="minor"/>
    </font>
    <font>
      <u/>
      <sz val="9"/>
      <color theme="6"/>
      <name val="Calibri"/>
      <family val="2"/>
      <scheme val="minor"/>
    </font>
    <font>
      <sz val="9"/>
      <color rgb="FF000000"/>
      <name val="Calibri"/>
      <family val="2"/>
      <scheme val="minor"/>
    </font>
    <font>
      <sz val="16"/>
      <color rgb="FFFFFFFF"/>
      <name val="Arial"/>
      <family val="2"/>
    </font>
    <font>
      <sz val="9"/>
      <color rgb="FF595959"/>
      <name val="Arial"/>
      <family val="2"/>
    </font>
    <font>
      <b/>
      <sz val="9"/>
      <color rgb="FF495257"/>
      <name val="Arial"/>
      <family val="2"/>
    </font>
    <font>
      <i/>
      <sz val="8"/>
      <color rgb="FF72929B"/>
      <name val="Cambria"/>
      <family val="1"/>
    </font>
    <font>
      <b/>
      <sz val="11"/>
      <color theme="1"/>
      <name val="Arial"/>
      <family val="2"/>
    </font>
    <font>
      <b/>
      <sz val="10"/>
      <color theme="1"/>
      <name val="Arial"/>
      <family val="2"/>
    </font>
    <font>
      <sz val="10"/>
      <color theme="1"/>
      <name val="Arial"/>
      <family val="2"/>
    </font>
    <font>
      <sz val="9"/>
      <color theme="1"/>
      <name val="Arial"/>
      <family val="2"/>
    </font>
    <font>
      <sz val="7"/>
      <color theme="1"/>
      <name val="Arial"/>
      <family val="2"/>
    </font>
    <font>
      <b/>
      <u/>
      <sz val="24"/>
      <color rgb="FF4B5458"/>
      <name val="Arial"/>
      <family val="2"/>
    </font>
    <font>
      <b/>
      <sz val="11"/>
      <color theme="1"/>
      <name val="Calibri"/>
      <family val="2"/>
      <scheme val="minor"/>
    </font>
    <font>
      <b/>
      <sz val="9"/>
      <color theme="1"/>
      <name val="Arial"/>
      <family val="2"/>
    </font>
    <font>
      <sz val="7"/>
      <color rgb="FFFF0000"/>
      <name val="Arial"/>
      <family val="2"/>
    </font>
  </fonts>
  <fills count="6">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8" tint="0.79998168889431442"/>
        <bgColor indexed="64"/>
      </patternFill>
    </fill>
    <fill>
      <patternFill patternType="solid">
        <fgColor rgb="FFFCFBF6"/>
        <bgColor indexed="64"/>
      </patternFill>
    </fill>
  </fills>
  <borders count="8">
    <border>
      <left/>
      <right/>
      <top/>
      <bottom/>
      <diagonal/>
    </border>
    <border>
      <left/>
      <right/>
      <top/>
      <bottom style="thin">
        <color theme="5"/>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top/>
      <bottom style="thin">
        <color theme="8" tint="-0.249977111117893"/>
      </bottom>
      <diagonal/>
    </border>
    <border>
      <left style="thin">
        <color theme="8" tint="-0.249977111117893"/>
      </left>
      <right style="thin">
        <color theme="8" tint="-0.249977111117893"/>
      </right>
      <top/>
      <bottom style="thin">
        <color theme="8" tint="-0.249977111117893"/>
      </bottom>
      <diagonal/>
    </border>
    <border>
      <left style="thin">
        <color theme="8" tint="-0.249977111117893"/>
      </left>
      <right/>
      <top style="thin">
        <color theme="8" tint="-0.249977111117893"/>
      </top>
      <bottom style="thin">
        <color theme="8" tint="-0.249977111117893"/>
      </bottom>
      <diagonal/>
    </border>
    <border>
      <left style="thin">
        <color theme="8" tint="-0.249977111117893"/>
      </left>
      <right style="thin">
        <color rgb="FFCFB752"/>
      </right>
      <top style="thin">
        <color theme="8" tint="-0.249977111117893"/>
      </top>
      <bottom style="thin">
        <color theme="8" tint="-0.249977111117893"/>
      </bottom>
      <diagonal/>
    </border>
    <border>
      <left/>
      <right/>
      <top style="thin">
        <color theme="8" tint="-0.249977111117893"/>
      </top>
      <bottom/>
      <diagonal/>
    </border>
  </borders>
  <cellStyleXfs count="5">
    <xf numFmtId="0" fontId="0" fillId="0" borderId="0"/>
    <xf numFmtId="0" fontId="1" fillId="2" borderId="0" applyNumberFormat="0" applyBorder="0" applyAlignment="0" applyProtection="0"/>
    <xf numFmtId="0" fontId="2" fillId="0" borderId="0" applyNumberFormat="0" applyFill="0" applyBorder="0" applyAlignment="0" applyProtection="0"/>
    <xf numFmtId="44" fontId="10" fillId="0" borderId="0" applyFont="0" applyFill="0" applyBorder="0" applyAlignment="0" applyProtection="0"/>
    <xf numFmtId="43" fontId="10" fillId="0" borderId="0" applyFont="0" applyFill="0" applyBorder="0" applyAlignment="0" applyProtection="0"/>
  </cellStyleXfs>
  <cellXfs count="51">
    <xf numFmtId="0" fontId="0" fillId="0" borderId="0" xfId="0"/>
    <xf numFmtId="0" fontId="6" fillId="0" borderId="0" xfId="0" applyFont="1" applyAlignment="1">
      <alignment vertical="center"/>
    </xf>
    <xf numFmtId="0" fontId="0" fillId="0" borderId="0" xfId="0" applyFill="1"/>
    <xf numFmtId="0" fontId="1" fillId="0" borderId="0" xfId="1" applyFill="1"/>
    <xf numFmtId="0" fontId="0" fillId="3" borderId="0" xfId="0" applyFill="1"/>
    <xf numFmtId="0" fontId="8" fillId="3" borderId="0" xfId="0" applyFont="1" applyFill="1" applyAlignment="1">
      <alignment vertical="center"/>
    </xf>
    <xf numFmtId="0" fontId="9" fillId="3" borderId="0" xfId="0" applyFont="1" applyFill="1"/>
    <xf numFmtId="0" fontId="3" fillId="3" borderId="0" xfId="0" applyFont="1" applyFill="1"/>
    <xf numFmtId="0" fontId="11" fillId="3" borderId="0" xfId="2" applyFont="1" applyFill="1"/>
    <xf numFmtId="0" fontId="7" fillId="3" borderId="0" xfId="0" applyFont="1" applyFill="1"/>
    <xf numFmtId="0" fontId="5" fillId="3" borderId="0" xfId="0" applyFont="1" applyFill="1"/>
    <xf numFmtId="0" fontId="12" fillId="3" borderId="0" xfId="2" applyFont="1" applyFill="1"/>
    <xf numFmtId="0" fontId="4" fillId="3" borderId="0" xfId="2" applyFont="1" applyFill="1"/>
    <xf numFmtId="0" fontId="13" fillId="0" borderId="0" xfId="0" applyFont="1"/>
    <xf numFmtId="0" fontId="14" fillId="0" borderId="0" xfId="0" applyFont="1"/>
    <xf numFmtId="0" fontId="17" fillId="0" borderId="0" xfId="0" applyFont="1" applyAlignment="1">
      <alignment vertical="center"/>
    </xf>
    <xf numFmtId="0" fontId="15" fillId="0" borderId="0" xfId="0" applyFont="1" applyAlignment="1">
      <alignment vertical="center"/>
    </xf>
    <xf numFmtId="0" fontId="16" fillId="0" borderId="0" xfId="0" applyFont="1" applyBorder="1" applyAlignment="1">
      <alignment vertical="center"/>
    </xf>
    <xf numFmtId="0" fontId="0" fillId="3" borderId="0" xfId="0" applyFill="1" applyBorder="1"/>
    <xf numFmtId="0" fontId="0" fillId="3" borderId="1" xfId="0" applyFill="1" applyBorder="1"/>
    <xf numFmtId="0" fontId="16" fillId="0" borderId="0" xfId="0" applyFont="1" applyBorder="1" applyAlignment="1">
      <alignment vertical="center" wrapText="1"/>
    </xf>
    <xf numFmtId="0" fontId="0" fillId="0" borderId="0" xfId="0" applyBorder="1"/>
    <xf numFmtId="0" fontId="18" fillId="0" borderId="0" xfId="0" applyFont="1"/>
    <xf numFmtId="5" fontId="20" fillId="5" borderId="3" xfId="3" applyNumberFormat="1" applyFont="1" applyFill="1" applyBorder="1" applyAlignment="1">
      <alignment horizontal="center" vertical="center"/>
    </xf>
    <xf numFmtId="5" fontId="20" fillId="5" borderId="4" xfId="3" applyNumberFormat="1" applyFont="1" applyFill="1" applyBorder="1" applyAlignment="1">
      <alignment horizontal="center" vertical="center"/>
    </xf>
    <xf numFmtId="0" fontId="19" fillId="4" borderId="5" xfId="0" applyFont="1" applyFill="1" applyBorder="1" applyAlignment="1">
      <alignment horizontal="center" vertical="center" wrapText="1"/>
    </xf>
    <xf numFmtId="164" fontId="20" fillId="5" borderId="2" xfId="3" applyNumberFormat="1" applyFont="1" applyFill="1" applyBorder="1" applyAlignment="1">
      <alignment horizontal="center" vertical="center"/>
    </xf>
    <xf numFmtId="5" fontId="20" fillId="5" borderId="5" xfId="3" applyNumberFormat="1" applyFont="1" applyFill="1" applyBorder="1" applyAlignment="1">
      <alignment horizontal="center" vertical="center"/>
    </xf>
    <xf numFmtId="0" fontId="21" fillId="3" borderId="0" xfId="0" applyFont="1" applyFill="1"/>
    <xf numFmtId="0" fontId="22" fillId="3" borderId="0" xfId="0" applyFont="1" applyFill="1"/>
    <xf numFmtId="0" fontId="18" fillId="3" borderId="0" xfId="0" applyFont="1" applyFill="1"/>
    <xf numFmtId="0" fontId="23" fillId="0" borderId="0" xfId="0" applyFont="1" applyAlignment="1">
      <alignment vertical="center"/>
    </xf>
    <xf numFmtId="0" fontId="19" fillId="4" borderId="6" xfId="0" applyFont="1" applyFill="1" applyBorder="1" applyAlignment="1">
      <alignment horizontal="center" vertical="center" wrapText="1"/>
    </xf>
    <xf numFmtId="5" fontId="20" fillId="5" borderId="6" xfId="3" applyNumberFormat="1" applyFont="1" applyFill="1" applyBorder="1" applyAlignment="1">
      <alignment horizontal="center" vertical="center"/>
    </xf>
    <xf numFmtId="5" fontId="20" fillId="5" borderId="3" xfId="3" applyNumberFormat="1" applyFont="1" applyFill="1" applyBorder="1" applyAlignment="1">
      <alignment horizontal="left" vertical="center"/>
    </xf>
    <xf numFmtId="0" fontId="23" fillId="3" borderId="0" xfId="0" applyFont="1" applyFill="1" applyAlignment="1">
      <alignment vertical="center"/>
    </xf>
    <xf numFmtId="164" fontId="20" fillId="5" borderId="3" xfId="4" applyNumberFormat="1" applyFont="1" applyFill="1" applyBorder="1" applyAlignment="1">
      <alignment horizontal="center" vertical="center"/>
    </xf>
    <xf numFmtId="0" fontId="2" fillId="3" borderId="0" xfId="2" applyFill="1"/>
    <xf numFmtId="0" fontId="0" fillId="3" borderId="0" xfId="0" applyFill="1" applyAlignment="1">
      <alignment horizontal="left"/>
    </xf>
    <xf numFmtId="165" fontId="20" fillId="5" borderId="2" xfId="3" applyNumberFormat="1" applyFont="1" applyFill="1" applyBorder="1" applyAlignment="1">
      <alignment horizontal="center" vertical="center"/>
    </xf>
    <xf numFmtId="0" fontId="19" fillId="3" borderId="0" xfId="0" applyFont="1" applyFill="1" applyBorder="1" applyAlignment="1">
      <alignment horizontal="center" vertical="center" wrapText="1"/>
    </xf>
    <xf numFmtId="5" fontId="20" fillId="3" borderId="0" xfId="3" applyNumberFormat="1" applyFont="1" applyFill="1" applyBorder="1" applyAlignment="1">
      <alignment horizontal="center" vertical="center"/>
    </xf>
    <xf numFmtId="164" fontId="20" fillId="3" borderId="0" xfId="3" applyNumberFormat="1" applyFont="1" applyFill="1" applyBorder="1" applyAlignment="1">
      <alignment horizontal="center" vertical="center"/>
    </xf>
    <xf numFmtId="165" fontId="20" fillId="3" borderId="0" xfId="3" applyNumberFormat="1" applyFont="1" applyFill="1" applyBorder="1" applyAlignment="1">
      <alignment horizontal="center" vertical="center"/>
    </xf>
    <xf numFmtId="0" fontId="24" fillId="3" borderId="0" xfId="0" applyFont="1" applyFill="1"/>
    <xf numFmtId="5" fontId="20" fillId="5" borderId="3" xfId="3" applyNumberFormat="1" applyFont="1" applyFill="1" applyBorder="1" applyAlignment="1">
      <alignment horizontal="left" vertical="center" wrapText="1"/>
    </xf>
    <xf numFmtId="0" fontId="16" fillId="3" borderId="0" xfId="0" applyFont="1" applyFill="1" applyBorder="1" applyAlignment="1">
      <alignment vertical="center"/>
    </xf>
    <xf numFmtId="0" fontId="25" fillId="3" borderId="0" xfId="0" applyFont="1" applyFill="1"/>
    <xf numFmtId="0" fontId="20" fillId="5" borderId="3" xfId="4" applyNumberFormat="1" applyFont="1" applyFill="1" applyBorder="1" applyAlignment="1">
      <alignment horizontal="center" vertical="center"/>
    </xf>
    <xf numFmtId="0" fontId="22" fillId="3" borderId="0" xfId="0" applyFont="1" applyFill="1" applyAlignment="1">
      <alignment horizontal="left" vertical="top" wrapText="1"/>
    </xf>
    <xf numFmtId="0" fontId="22" fillId="3" borderId="7" xfId="0" applyFont="1" applyFill="1" applyBorder="1" applyAlignment="1">
      <alignment horizontal="left" vertical="top" wrapText="1"/>
    </xf>
  </cellXfs>
  <cellStyles count="5">
    <cellStyle name="Comma" xfId="4" builtinId="3"/>
    <cellStyle name="Currency" xfId="3" builtinId="4"/>
    <cellStyle name="Hyperlink" xfId="2" builtinId="8"/>
    <cellStyle name="Neutral" xfId="1" builtinId="28"/>
    <cellStyle name="Normal" xfId="0" builtinId="0"/>
  </cellStyles>
  <dxfs count="0"/>
  <tableStyles count="0" defaultTableStyle="TableStyleMedium2" defaultPivotStyle="PivotStyleLight16"/>
  <colors>
    <mruColors>
      <color rgb="FFCFB752"/>
      <color rgb="FFFCFBF6"/>
      <color rgb="FFF7F4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12580849210634"/>
          <c:y val="7.4757252978651101E-2"/>
          <c:w val="0.7461580190163305"/>
          <c:h val="0.66998672835295126"/>
        </c:manualLayout>
      </c:layout>
      <c:barChart>
        <c:barDir val="col"/>
        <c:grouping val="clustered"/>
        <c:varyColors val="0"/>
        <c:ser>
          <c:idx val="1"/>
          <c:order val="1"/>
          <c:tx>
            <c:v>Volume traded (ML)</c:v>
          </c:tx>
          <c:spPr>
            <a:solidFill>
              <a:schemeClr val="accent3"/>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data'!$C$51:$AL$51</c:f>
              <c:numCache>
                <c:formatCode>General</c:formatCode>
                <c:ptCount val="36"/>
                <c:pt idx="0">
                  <c:v>341.05</c:v>
                </c:pt>
                <c:pt idx="1">
                  <c:v>323</c:v>
                </c:pt>
                <c:pt idx="2">
                  <c:v>1560.2339999999999</c:v>
                </c:pt>
                <c:pt idx="3">
                  <c:v>655</c:v>
                </c:pt>
                <c:pt idx="4">
                  <c:v>350.39599999999899</c:v>
                </c:pt>
                <c:pt idx="5">
                  <c:v>1911</c:v>
                </c:pt>
                <c:pt idx="6">
                  <c:v>1144.7260000000001</c:v>
                </c:pt>
                <c:pt idx="7">
                  <c:v>527.5</c:v>
                </c:pt>
                <c:pt idx="8">
                  <c:v>78.5</c:v>
                </c:pt>
                <c:pt idx="9">
                  <c:v>8047.63</c:v>
                </c:pt>
                <c:pt idx="10">
                  <c:v>9097.6550000000007</c:v>
                </c:pt>
                <c:pt idx="11">
                  <c:v>1193.9179999999999</c:v>
                </c:pt>
                <c:pt idx="13">
                  <c:v>3729.09</c:v>
                </c:pt>
                <c:pt idx="14">
                  <c:v>1000.88</c:v>
                </c:pt>
                <c:pt idx="15">
                  <c:v>4546.8999999999996</c:v>
                </c:pt>
                <c:pt idx="16">
                  <c:v>2582.2779999999998</c:v>
                </c:pt>
                <c:pt idx="17">
                  <c:v>7142.06</c:v>
                </c:pt>
                <c:pt idx="18">
                  <c:v>714.83699999999999</c:v>
                </c:pt>
                <c:pt idx="19">
                  <c:v>388.3</c:v>
                </c:pt>
                <c:pt idx="20">
                  <c:v>378.70800000000003</c:v>
                </c:pt>
                <c:pt idx="21">
                  <c:v>58.8</c:v>
                </c:pt>
                <c:pt idx="22">
                  <c:v>340.52</c:v>
                </c:pt>
                <c:pt idx="23">
                  <c:v>694.53</c:v>
                </c:pt>
                <c:pt idx="24">
                  <c:v>34.4</c:v>
                </c:pt>
                <c:pt idx="25">
                  <c:v>1848.9469999999999</c:v>
                </c:pt>
                <c:pt idx="26">
                  <c:v>1449.73</c:v>
                </c:pt>
                <c:pt idx="27">
                  <c:v>1639.836</c:v>
                </c:pt>
                <c:pt idx="28">
                  <c:v>1639.836</c:v>
                </c:pt>
              </c:numCache>
            </c:numRef>
          </c:val>
          <c:extLst xmlns:c16r2="http://schemas.microsoft.com/office/drawing/2015/06/chart">
            <c:ext xmlns:c16="http://schemas.microsoft.com/office/drawing/2014/chart" uri="{C3380CC4-5D6E-409C-BE32-E72D297353CC}">
              <c16:uniqueId val="{00000000-E6DB-4513-9212-9655DD6934F7}"/>
            </c:ext>
          </c:extLst>
        </c:ser>
        <c:dLbls>
          <c:showLegendKey val="0"/>
          <c:showVal val="0"/>
          <c:showCatName val="0"/>
          <c:showSerName val="0"/>
          <c:showPercent val="0"/>
          <c:showBubbleSize val="0"/>
        </c:dLbls>
        <c:gapWidth val="219"/>
        <c:axId val="525638712"/>
        <c:axId val="525632048"/>
      </c:barChart>
      <c:lineChart>
        <c:grouping val="standard"/>
        <c:varyColors val="0"/>
        <c:ser>
          <c:idx val="0"/>
          <c:order val="0"/>
          <c:tx>
            <c:v>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data'!$C$4:$AL$4</c:f>
              <c:numCache>
                <c:formatCode>General</c:formatCode>
                <c:ptCount val="36"/>
                <c:pt idx="0">
                  <c:v>3012.8867509947099</c:v>
                </c:pt>
                <c:pt idx="1">
                  <c:v>2965.46012269938</c:v>
                </c:pt>
                <c:pt idx="2">
                  <c:v>1809.6904969485599</c:v>
                </c:pt>
                <c:pt idx="3">
                  <c:v>2797.2727272727202</c:v>
                </c:pt>
                <c:pt idx="4">
                  <c:v>2837.16811716866</c:v>
                </c:pt>
                <c:pt idx="5">
                  <c:v>2947.6627712854702</c:v>
                </c:pt>
                <c:pt idx="6">
                  <c:v>2905.3733976126</c:v>
                </c:pt>
                <c:pt idx="7">
                  <c:v>2970.9183673469302</c:v>
                </c:pt>
                <c:pt idx="8">
                  <c:v>2954.47761194029</c:v>
                </c:pt>
                <c:pt idx="9">
                  <c:v>2999.73749261698</c:v>
                </c:pt>
                <c:pt idx="10">
                  <c:v>3003.77205006342</c:v>
                </c:pt>
                <c:pt idx="11">
                  <c:v>3100</c:v>
                </c:pt>
                <c:pt idx="13">
                  <c:v>3031.3979554010998</c:v>
                </c:pt>
                <c:pt idx="14">
                  <c:v>3038.40793851118</c:v>
                </c:pt>
                <c:pt idx="15">
                  <c:v>2898.2305615627702</c:v>
                </c:pt>
                <c:pt idx="16">
                  <c:v>2908.65729546991</c:v>
                </c:pt>
                <c:pt idx="17">
                  <c:v>3325.1937984496099</c:v>
                </c:pt>
                <c:pt idx="18">
                  <c:v>3479.031645</c:v>
                </c:pt>
                <c:pt idx="19">
                  <c:v>3063.488374</c:v>
                </c:pt>
                <c:pt idx="20">
                  <c:v>3491.1247800000001</c:v>
                </c:pt>
                <c:pt idx="21">
                  <c:v>3393.5885170000001</c:v>
                </c:pt>
                <c:pt idx="22">
                  <c:v>3289.0232769999998</c:v>
                </c:pt>
                <c:pt idx="23">
                  <c:v>3611.8906149999998</c:v>
                </c:pt>
                <c:pt idx="24">
                  <c:v>3800</c:v>
                </c:pt>
                <c:pt idx="25">
                  <c:v>3886.5550720373599</c:v>
                </c:pt>
                <c:pt idx="26">
                  <c:v>3971.8557627499399</c:v>
                </c:pt>
                <c:pt idx="27">
                  <c:v>4128.34984415291</c:v>
                </c:pt>
                <c:pt idx="28">
                  <c:v>3234.3631457220199</c:v>
                </c:pt>
              </c:numCache>
            </c:numRef>
          </c:val>
          <c:smooth val="0"/>
          <c:extLst xmlns:c16r2="http://schemas.microsoft.com/office/drawing/2015/06/chart">
            <c:ext xmlns:c16="http://schemas.microsoft.com/office/drawing/2014/chart" uri="{C3380CC4-5D6E-409C-BE32-E72D297353CC}">
              <c16:uniqueId val="{00000001-E6DB-4513-9212-9655DD6934F7}"/>
            </c:ext>
          </c:extLst>
        </c:ser>
        <c:dLbls>
          <c:showLegendKey val="0"/>
          <c:showVal val="0"/>
          <c:showCatName val="0"/>
          <c:showSerName val="0"/>
          <c:showPercent val="0"/>
          <c:showBubbleSize val="0"/>
        </c:dLbls>
        <c:marker val="1"/>
        <c:smooth val="0"/>
        <c:axId val="525635184"/>
        <c:axId val="525633616"/>
      </c:lineChart>
      <c:catAx>
        <c:axId val="52563871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5632048"/>
        <c:crosses val="autoZero"/>
        <c:auto val="1"/>
        <c:lblAlgn val="ctr"/>
        <c:lblOffset val="0"/>
        <c:tickLblSkip val="3"/>
        <c:noMultiLvlLbl val="1"/>
      </c:catAx>
      <c:valAx>
        <c:axId val="52563204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Volume traded (ML)</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5638712"/>
        <c:crosses val="autoZero"/>
        <c:crossBetween val="between"/>
        <c:majorUnit val="2500"/>
      </c:valAx>
      <c:valAx>
        <c:axId val="52563361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5682769720914984"/>
              <c:y val="0.252038252111680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5635184"/>
        <c:crosses val="max"/>
        <c:crossBetween val="between"/>
        <c:majorUnit val="1000"/>
      </c:valAx>
      <c:catAx>
        <c:axId val="525635184"/>
        <c:scaling>
          <c:orientation val="minMax"/>
        </c:scaling>
        <c:delete val="1"/>
        <c:axPos val="b"/>
        <c:numFmt formatCode="General" sourceLinked="1"/>
        <c:majorTickMark val="out"/>
        <c:minorTickMark val="none"/>
        <c:tickLblPos val="nextTo"/>
        <c:crossAx val="525633616"/>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44109788681077"/>
          <c:y val="0.124673102317861"/>
          <c:w val="0.588879712843764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360A54EF-3F0E-4E2D-B7C8-034E3E727494}"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5D2A-4E5C-A57F-0492751BA0BC}"/>
                </c:ext>
                <c:ext xmlns:c15="http://schemas.microsoft.com/office/drawing/2012/chart" uri="{CE6537A1-D6FC-4f65-9D91-7224C49458BB}">
                  <c15:dlblFieldTable/>
                  <c15:showDataLabelsRange val="1"/>
                </c:ext>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5D2A-4E5C-A57F-0492751BA0BC}"/>
                </c:ext>
                <c:ext xmlns:c15="http://schemas.microsoft.com/office/drawing/2012/chart" uri="{CE6537A1-D6FC-4f65-9D91-7224C49458BB}"/>
              </c:extLst>
            </c:dLbl>
            <c:dLbl>
              <c:idx val="2"/>
              <c:delete val="1"/>
              <c:extLst xmlns:c16r2="http://schemas.microsoft.com/office/drawing/2015/06/chart">
                <c:ext xmlns:c16="http://schemas.microsoft.com/office/drawing/2014/chart" uri="{C3380CC4-5D6E-409C-BE32-E72D297353CC}">
                  <c16:uniqueId val="{00000002-5D2A-4E5C-A57F-0492751BA0BC}"/>
                </c:ext>
                <c:ext xmlns:c15="http://schemas.microsoft.com/office/drawing/2012/chart" uri="{CE6537A1-D6FC-4f65-9D91-7224C49458BB}"/>
              </c:extLst>
            </c:dLbl>
            <c:dLbl>
              <c:idx val="3"/>
              <c:tx>
                <c:rich>
                  <a:bodyPr/>
                  <a:lstStyle/>
                  <a:p>
                    <a:fld id="{8B3E51CB-D2DD-4ADB-A6B7-47064666E75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5D2A-4E5C-A57F-0492751BA0BC}"/>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5D2A-4E5C-A57F-0492751BA0BC}"/>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Data'!$D$35:$D$40</c:f>
              <c:strCache>
                <c:ptCount val="6"/>
                <c:pt idx="0">
                  <c:v>0</c:v>
                </c:pt>
                <c:pt idx="1">
                  <c:v>$0 - $1,500</c:v>
                </c:pt>
                <c:pt idx="2">
                  <c:v>$1,500 - $3,000</c:v>
                </c:pt>
                <c:pt idx="3">
                  <c:v>$3,000 - $4,500</c:v>
                </c:pt>
                <c:pt idx="4">
                  <c:v>$4,500 - $6,000</c:v>
                </c:pt>
                <c:pt idx="5">
                  <c:v>$6,000 +</c:v>
                </c:pt>
              </c:strCache>
            </c:strRef>
          </c:cat>
          <c:val>
            <c:numRef>
              <c:f>'[1]Trade Interval Data'!$E$35:$E$40</c:f>
              <c:numCache>
                <c:formatCode>General</c:formatCode>
                <c:ptCount val="6"/>
                <c:pt idx="0">
                  <c:v>2</c:v>
                </c:pt>
                <c:pt idx="1">
                  <c:v>0</c:v>
                </c:pt>
                <c:pt idx="2">
                  <c:v>0</c:v>
                </c:pt>
                <c:pt idx="3">
                  <c:v>188.8</c:v>
                </c:pt>
                <c:pt idx="4">
                  <c:v>0</c:v>
                </c:pt>
                <c:pt idx="5">
                  <c:v>0</c:v>
                </c:pt>
              </c:numCache>
            </c:numRef>
          </c:val>
          <c:extLst xmlns:c16r2="http://schemas.microsoft.com/office/drawing/2015/06/chart">
            <c:ext xmlns:c16="http://schemas.microsoft.com/office/drawing/2014/chart" uri="{C3380CC4-5D6E-409C-BE32-E72D297353CC}">
              <c16:uniqueId val="{00000006-5D2A-4E5C-A57F-0492751BA0BC}"/>
            </c:ext>
            <c:ext xmlns:c15="http://schemas.microsoft.com/office/drawing/2012/chart" uri="{02D57815-91ED-43cb-92C2-25804820EDAC}">
              <c15:datalabelsRange>
                <c15:f>'[1]Trade Interval Data'!$F$35:$F$40</c15:f>
                <c15:dlblRangeCache>
                  <c:ptCount val="6"/>
                  <c:pt idx="0">
                    <c:v>1</c:v>
                  </c:pt>
                  <c:pt idx="1">
                    <c:v>0</c:v>
                  </c:pt>
                  <c:pt idx="2">
                    <c:v>0</c:v>
                  </c:pt>
                  <c:pt idx="3">
                    <c:v>4</c:v>
                  </c:pt>
                  <c:pt idx="4">
                    <c:v>0</c:v>
                  </c:pt>
                  <c:pt idx="5">
                    <c:v>0</c:v>
                  </c:pt>
                </c15:dlblRangeCache>
              </c15:datalabelsRange>
            </c:ext>
          </c:extLst>
        </c:ser>
        <c:dLbls>
          <c:dLblPos val="outEnd"/>
          <c:showLegendKey val="0"/>
          <c:showVal val="1"/>
          <c:showCatName val="0"/>
          <c:showSerName val="0"/>
          <c:showPercent val="0"/>
          <c:showBubbleSize val="0"/>
        </c:dLbls>
        <c:gapWidth val="182"/>
        <c:axId val="558098680"/>
        <c:axId val="558096720"/>
      </c:barChart>
      <c:catAx>
        <c:axId val="558098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096720"/>
        <c:crosses val="autoZero"/>
        <c:auto val="1"/>
        <c:lblAlgn val="ctr"/>
        <c:lblOffset val="100"/>
        <c:noMultiLvlLbl val="0"/>
      </c:catAx>
      <c:valAx>
        <c:axId val="5580967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09868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258824089373016"/>
          <c:y val="0.124673102317861"/>
          <c:w val="0.6282765232645900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031C-49DB-8A6B-0C05F44A0FA6}"/>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031C-49DB-8A6B-0C05F44A0FA6}"/>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031C-49DB-8A6B-0C05F44A0FA6}"/>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031C-49DB-8A6B-0C05F44A0FA6}"/>
                </c:ext>
                <c:ext xmlns:c15="http://schemas.microsoft.com/office/drawing/2012/chart" uri="{CE6537A1-D6FC-4f65-9D91-7224C49458BB}"/>
              </c:extLst>
            </c:dLbl>
            <c:dLbl>
              <c:idx val="4"/>
              <c:tx>
                <c:rich>
                  <a:bodyPr/>
                  <a:lstStyle/>
                  <a:p>
                    <a:fld id="{550B75BA-9906-448A-B0CB-AC3E92465332}"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031C-49DB-8A6B-0C05F44A0FA6}"/>
                </c:ext>
                <c:ext xmlns:c15="http://schemas.microsoft.com/office/drawing/2012/chart" uri="{CE6537A1-D6FC-4f65-9D91-7224C49458BB}">
                  <c15:dlblFieldTable/>
                  <c15:showDataLabelsRange val="1"/>
                </c:ext>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031C-49DB-8A6B-0C05F44A0FA6}"/>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Data'!$D$41:$D$46</c:f>
              <c:strCache>
                <c:ptCount val="6"/>
                <c:pt idx="0">
                  <c:v>0</c:v>
                </c:pt>
                <c:pt idx="1">
                  <c:v>$0 - $150</c:v>
                </c:pt>
                <c:pt idx="2">
                  <c:v>$150 - $300</c:v>
                </c:pt>
                <c:pt idx="3">
                  <c:v>$300 - $450</c:v>
                </c:pt>
                <c:pt idx="4">
                  <c:v>$450 - $600</c:v>
                </c:pt>
                <c:pt idx="5">
                  <c:v>$600 +</c:v>
                </c:pt>
              </c:strCache>
            </c:strRef>
          </c:cat>
          <c:val>
            <c:numRef>
              <c:f>'[1]Trade Interval Data'!$E$41:$E$46</c:f>
              <c:numCache>
                <c:formatCode>General</c:formatCode>
                <c:ptCount val="6"/>
                <c:pt idx="0">
                  <c:v>0</c:v>
                </c:pt>
                <c:pt idx="1">
                  <c:v>0</c:v>
                </c:pt>
                <c:pt idx="2">
                  <c:v>0</c:v>
                </c:pt>
                <c:pt idx="3">
                  <c:v>0</c:v>
                </c:pt>
                <c:pt idx="4">
                  <c:v>42.2</c:v>
                </c:pt>
                <c:pt idx="5">
                  <c:v>0</c:v>
                </c:pt>
              </c:numCache>
            </c:numRef>
          </c:val>
          <c:extLst xmlns:c16r2="http://schemas.microsoft.com/office/drawing/2015/06/chart">
            <c:ext xmlns:c16="http://schemas.microsoft.com/office/drawing/2014/chart" uri="{C3380CC4-5D6E-409C-BE32-E72D297353CC}">
              <c16:uniqueId val="{00000006-031C-49DB-8A6B-0C05F44A0FA6}"/>
            </c:ext>
            <c:ext xmlns:c15="http://schemas.microsoft.com/office/drawing/2012/chart" uri="{02D57815-91ED-43cb-92C2-25804820EDAC}">
              <c15:datalabelsRange>
                <c15:f>'[1]Trade Interval Data'!$F$41:$F$46</c15:f>
                <c15:dlblRangeCache>
                  <c:ptCount val="6"/>
                  <c:pt idx="0">
                    <c:v>0</c:v>
                  </c:pt>
                  <c:pt idx="1">
                    <c:v>0</c:v>
                  </c:pt>
                  <c:pt idx="2">
                    <c:v>0</c:v>
                  </c:pt>
                  <c:pt idx="3">
                    <c:v>0</c:v>
                  </c:pt>
                  <c:pt idx="4">
                    <c:v>1</c:v>
                  </c:pt>
                  <c:pt idx="5">
                    <c:v>0</c:v>
                  </c:pt>
                </c15:dlblRangeCache>
              </c15:datalabelsRange>
            </c:ext>
          </c:extLst>
        </c:ser>
        <c:dLbls>
          <c:dLblPos val="outEnd"/>
          <c:showLegendKey val="0"/>
          <c:showVal val="1"/>
          <c:showCatName val="0"/>
          <c:showSerName val="0"/>
          <c:showPercent val="0"/>
          <c:showBubbleSize val="0"/>
        </c:dLbls>
        <c:gapWidth val="182"/>
        <c:axId val="558099072"/>
        <c:axId val="558097896"/>
      </c:barChart>
      <c:catAx>
        <c:axId val="5580990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097896"/>
        <c:crosses val="autoZero"/>
        <c:auto val="1"/>
        <c:lblAlgn val="ctr"/>
        <c:lblOffset val="100"/>
        <c:noMultiLvlLbl val="0"/>
      </c:catAx>
      <c:valAx>
        <c:axId val="558097896"/>
        <c:scaling>
          <c:orientation val="minMax"/>
          <c:max val="2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099072"/>
        <c:crosses val="autoZero"/>
        <c:crossBetween val="between"/>
        <c:majorUnit val="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90489770202607"/>
          <c:y val="7.4757252978651101E-2"/>
          <c:w val="0.75422276751666284"/>
          <c:h val="0.58809928443649384"/>
        </c:manualLayout>
      </c:layout>
      <c:barChart>
        <c:barDir val="col"/>
        <c:grouping val="clustered"/>
        <c:varyColors val="0"/>
        <c:ser>
          <c:idx val="1"/>
          <c:order val="1"/>
          <c:tx>
            <c:v>Vic 1A Greater Goulburn HRWS volume traded (ML)</c:v>
          </c:tx>
          <c:spPr>
            <a:solidFill>
              <a:schemeClr val="accent3"/>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data'!$C$58:$AL$58</c:f>
              <c:numCache>
                <c:formatCode>General</c:formatCode>
                <c:ptCount val="36"/>
                <c:pt idx="0">
                  <c:v>2349.1</c:v>
                </c:pt>
                <c:pt idx="1">
                  <c:v>2329.8000000000002</c:v>
                </c:pt>
                <c:pt idx="2">
                  <c:v>2683.7</c:v>
                </c:pt>
                <c:pt idx="3">
                  <c:v>4677.3</c:v>
                </c:pt>
                <c:pt idx="4">
                  <c:v>9179.9</c:v>
                </c:pt>
                <c:pt idx="5">
                  <c:v>2645.4</c:v>
                </c:pt>
                <c:pt idx="6">
                  <c:v>12258.3999999999</c:v>
                </c:pt>
                <c:pt idx="7">
                  <c:v>2076.5</c:v>
                </c:pt>
                <c:pt idx="8">
                  <c:v>3097.5</c:v>
                </c:pt>
                <c:pt idx="9">
                  <c:v>3956.9</c:v>
                </c:pt>
                <c:pt idx="10">
                  <c:v>1981</c:v>
                </c:pt>
                <c:pt idx="11">
                  <c:v>4539.6000000000004</c:v>
                </c:pt>
                <c:pt idx="12">
                  <c:v>1673.6</c:v>
                </c:pt>
                <c:pt idx="13">
                  <c:v>818.5</c:v>
                </c:pt>
                <c:pt idx="14">
                  <c:v>7922.9</c:v>
                </c:pt>
                <c:pt idx="15">
                  <c:v>1354</c:v>
                </c:pt>
                <c:pt idx="16">
                  <c:v>1569.8999999999901</c:v>
                </c:pt>
                <c:pt idx="17">
                  <c:v>3465.2</c:v>
                </c:pt>
                <c:pt idx="18">
                  <c:v>3587.5</c:v>
                </c:pt>
                <c:pt idx="19">
                  <c:v>1719.3</c:v>
                </c:pt>
                <c:pt idx="20">
                  <c:v>2690.9</c:v>
                </c:pt>
                <c:pt idx="21">
                  <c:v>1172.2</c:v>
                </c:pt>
                <c:pt idx="22">
                  <c:v>3040.3</c:v>
                </c:pt>
                <c:pt idx="23">
                  <c:v>2039.8</c:v>
                </c:pt>
                <c:pt idx="24">
                  <c:v>1914.5</c:v>
                </c:pt>
                <c:pt idx="25">
                  <c:v>2844.8</c:v>
                </c:pt>
                <c:pt idx="26">
                  <c:v>1869.9</c:v>
                </c:pt>
                <c:pt idx="27">
                  <c:v>2702.9</c:v>
                </c:pt>
                <c:pt idx="28">
                  <c:v>2702.9</c:v>
                </c:pt>
              </c:numCache>
            </c:numRef>
          </c:val>
          <c:extLst xmlns:c16r2="http://schemas.microsoft.com/office/drawing/2015/06/chart">
            <c:ext xmlns:c16="http://schemas.microsoft.com/office/drawing/2014/chart" uri="{C3380CC4-5D6E-409C-BE32-E72D297353CC}">
              <c16:uniqueId val="{00000000-AC88-4FDF-AC4F-49A4DEA64F3B}"/>
            </c:ext>
          </c:extLst>
        </c:ser>
        <c:ser>
          <c:idx val="2"/>
          <c:order val="2"/>
          <c:tx>
            <c:v>Vic 1A Greater Goulburn LRWS volume traded (ML)</c:v>
          </c:tx>
          <c:spPr>
            <a:solidFill>
              <a:schemeClr val="accent6"/>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data'!$C$59:$AL$59</c:f>
              <c:numCache>
                <c:formatCode>General</c:formatCode>
                <c:ptCount val="36"/>
                <c:pt idx="0">
                  <c:v>1251.3</c:v>
                </c:pt>
                <c:pt idx="1">
                  <c:v>1052</c:v>
                </c:pt>
                <c:pt idx="2">
                  <c:v>1385.4</c:v>
                </c:pt>
                <c:pt idx="3">
                  <c:v>2262.99999999999</c:v>
                </c:pt>
                <c:pt idx="4">
                  <c:v>3841.6</c:v>
                </c:pt>
                <c:pt idx="5">
                  <c:v>2154.6999999999998</c:v>
                </c:pt>
                <c:pt idx="6">
                  <c:v>2782.9</c:v>
                </c:pt>
                <c:pt idx="7">
                  <c:v>852.3</c:v>
                </c:pt>
                <c:pt idx="8">
                  <c:v>2828.9</c:v>
                </c:pt>
                <c:pt idx="9">
                  <c:v>2558.1</c:v>
                </c:pt>
                <c:pt idx="10">
                  <c:v>4766.2999999999902</c:v>
                </c:pt>
                <c:pt idx="11">
                  <c:v>9455.4</c:v>
                </c:pt>
                <c:pt idx="12">
                  <c:v>1535.9</c:v>
                </c:pt>
                <c:pt idx="13">
                  <c:v>333</c:v>
                </c:pt>
                <c:pt idx="14">
                  <c:v>1046.5</c:v>
                </c:pt>
                <c:pt idx="15">
                  <c:v>1342.1</c:v>
                </c:pt>
                <c:pt idx="16">
                  <c:v>1445.9</c:v>
                </c:pt>
                <c:pt idx="17">
                  <c:v>1529.9</c:v>
                </c:pt>
                <c:pt idx="18">
                  <c:v>1087.2</c:v>
                </c:pt>
                <c:pt idx="19">
                  <c:v>652.5</c:v>
                </c:pt>
                <c:pt idx="20">
                  <c:v>707.6</c:v>
                </c:pt>
                <c:pt idx="21">
                  <c:v>773.6</c:v>
                </c:pt>
                <c:pt idx="22">
                  <c:v>1484.4</c:v>
                </c:pt>
                <c:pt idx="23">
                  <c:v>2651.6</c:v>
                </c:pt>
                <c:pt idx="24">
                  <c:v>2673.1</c:v>
                </c:pt>
                <c:pt idx="25">
                  <c:v>2502.1</c:v>
                </c:pt>
                <c:pt idx="26">
                  <c:v>1218.3</c:v>
                </c:pt>
                <c:pt idx="27">
                  <c:v>2657.4</c:v>
                </c:pt>
                <c:pt idx="28">
                  <c:v>2657.4</c:v>
                </c:pt>
              </c:numCache>
            </c:numRef>
          </c:val>
          <c:extLst xmlns:c16r2="http://schemas.microsoft.com/office/drawing/2015/06/chart">
            <c:ext xmlns:c16="http://schemas.microsoft.com/office/drawing/2014/chart" uri="{C3380CC4-5D6E-409C-BE32-E72D297353CC}">
              <c16:uniqueId val="{00000000-7889-4E7F-BE08-A1DA537E2B5D}"/>
            </c:ext>
          </c:extLst>
        </c:ser>
        <c:dLbls>
          <c:showLegendKey val="0"/>
          <c:showVal val="0"/>
          <c:showCatName val="0"/>
          <c:showSerName val="0"/>
          <c:showPercent val="0"/>
          <c:showBubbleSize val="0"/>
        </c:dLbls>
        <c:gapWidth val="150"/>
        <c:axId val="553993656"/>
        <c:axId val="553996792"/>
      </c:barChart>
      <c:lineChart>
        <c:grouping val="standard"/>
        <c:varyColors val="0"/>
        <c:ser>
          <c:idx val="0"/>
          <c:order val="0"/>
          <c:tx>
            <c:v>Vic 1A Greater Goulburn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data'!$C$11:$AL$11</c:f>
              <c:numCache>
                <c:formatCode>General</c:formatCode>
                <c:ptCount val="36"/>
                <c:pt idx="0">
                  <c:v>2692.8443886447599</c:v>
                </c:pt>
                <c:pt idx="1">
                  <c:v>2715.77464788732</c:v>
                </c:pt>
                <c:pt idx="2">
                  <c:v>2692.0555543497899</c:v>
                </c:pt>
                <c:pt idx="3">
                  <c:v>2564.4590665574101</c:v>
                </c:pt>
                <c:pt idx="4">
                  <c:v>2542.5847215271301</c:v>
                </c:pt>
                <c:pt idx="5">
                  <c:v>2499.2716674591802</c:v>
                </c:pt>
                <c:pt idx="6">
                  <c:v>2526.8077376271099</c:v>
                </c:pt>
                <c:pt idx="7">
                  <c:v>2387.8737647778198</c:v>
                </c:pt>
                <c:pt idx="8">
                  <c:v>2691.70786771964</c:v>
                </c:pt>
                <c:pt idx="9">
                  <c:v>2642.7709950366302</c:v>
                </c:pt>
                <c:pt idx="10">
                  <c:v>2531.4319713831401</c:v>
                </c:pt>
                <c:pt idx="11">
                  <c:v>2600.9824203204998</c:v>
                </c:pt>
                <c:pt idx="12">
                  <c:v>2633.84516129032</c:v>
                </c:pt>
                <c:pt idx="13">
                  <c:v>2585.6856634015999</c:v>
                </c:pt>
                <c:pt idx="14">
                  <c:v>2664.03796397222</c:v>
                </c:pt>
                <c:pt idx="15">
                  <c:v>2662.00796314124</c:v>
                </c:pt>
                <c:pt idx="16">
                  <c:v>2719.7178432403998</c:v>
                </c:pt>
                <c:pt idx="17">
                  <c:v>2748.0293897260799</c:v>
                </c:pt>
                <c:pt idx="18">
                  <c:v>2865.2003749999999</c:v>
                </c:pt>
                <c:pt idx="19">
                  <c:v>2807.7693089999998</c:v>
                </c:pt>
                <c:pt idx="20">
                  <c:v>2935.6241260000002</c:v>
                </c:pt>
                <c:pt idx="21">
                  <c:v>2991.4641609999999</c:v>
                </c:pt>
                <c:pt idx="22">
                  <c:v>3004.2160199999998</c:v>
                </c:pt>
                <c:pt idx="23">
                  <c:v>3109.5304980000001</c:v>
                </c:pt>
                <c:pt idx="24">
                  <c:v>3173.60113889576</c:v>
                </c:pt>
                <c:pt idx="25">
                  <c:v>3272.5486807235802</c:v>
                </c:pt>
                <c:pt idx="26">
                  <c:v>3344.8343416512798</c:v>
                </c:pt>
                <c:pt idx="27">
                  <c:v>3454.9066222491401</c:v>
                </c:pt>
                <c:pt idx="28">
                  <c:v>3349.47149959532</c:v>
                </c:pt>
              </c:numCache>
            </c:numRef>
          </c:val>
          <c:smooth val="0"/>
          <c:extLst xmlns:c16r2="http://schemas.microsoft.com/office/drawing/2015/06/chart">
            <c:ext xmlns:c16="http://schemas.microsoft.com/office/drawing/2014/chart" uri="{C3380CC4-5D6E-409C-BE32-E72D297353CC}">
              <c16:uniqueId val="{00000001-AC88-4FDF-AC4F-49A4DEA64F3B}"/>
            </c:ext>
          </c:extLst>
        </c:ser>
        <c:ser>
          <c:idx val="3"/>
          <c:order val="3"/>
          <c:tx>
            <c:v>Vic 1A Greater Goulburn LRWS VWAP ($/ML)</c:v>
          </c:tx>
          <c:spPr>
            <a:ln w="28575" cap="rnd">
              <a:solidFill>
                <a:srgbClr val="CFB752"/>
              </a:solidFill>
              <a:round/>
            </a:ln>
            <a:effectLst/>
          </c:spPr>
          <c:marker>
            <c:symbol val="circle"/>
            <c:size val="5"/>
            <c:spPr>
              <a:solidFill>
                <a:srgbClr val="CFB752"/>
              </a:solidFill>
              <a:ln w="9525">
                <a:solidFill>
                  <a:srgbClr val="CFB752"/>
                </a:solidFill>
              </a:ln>
              <a:effectLst/>
            </c:spPr>
          </c:marker>
          <c:val>
            <c:numRef>
              <c:f>'[1]MDB Price Volume data'!$C$12:$AL$12</c:f>
              <c:numCache>
                <c:formatCode>General</c:formatCode>
                <c:ptCount val="36"/>
                <c:pt idx="0">
                  <c:v>221.353919239904</c:v>
                </c:pt>
                <c:pt idx="1">
                  <c:v>209.254430379746</c:v>
                </c:pt>
                <c:pt idx="2">
                  <c:v>222.49208748948399</c:v>
                </c:pt>
                <c:pt idx="3">
                  <c:v>222.97038445863299</c:v>
                </c:pt>
                <c:pt idx="4">
                  <c:v>250.55140303358601</c:v>
                </c:pt>
                <c:pt idx="5">
                  <c:v>243.33975217682499</c:v>
                </c:pt>
                <c:pt idx="6">
                  <c:v>251.57688344748101</c:v>
                </c:pt>
                <c:pt idx="7">
                  <c:v>263.65116279069701</c:v>
                </c:pt>
                <c:pt idx="8">
                  <c:v>290.43800840435603</c:v>
                </c:pt>
                <c:pt idx="9">
                  <c:v>283.60335917312602</c:v>
                </c:pt>
                <c:pt idx="10">
                  <c:v>326.02241889393099</c:v>
                </c:pt>
                <c:pt idx="11">
                  <c:v>347.41369337718601</c:v>
                </c:pt>
                <c:pt idx="12">
                  <c:v>262.75836839217101</c:v>
                </c:pt>
                <c:pt idx="13">
                  <c:v>304.06622023809501</c:v>
                </c:pt>
                <c:pt idx="14">
                  <c:v>290.10145681581599</c:v>
                </c:pt>
                <c:pt idx="15">
                  <c:v>322.95297372060799</c:v>
                </c:pt>
                <c:pt idx="16">
                  <c:v>341.145594718236</c:v>
                </c:pt>
                <c:pt idx="17">
                  <c:v>328.59233414150299</c:v>
                </c:pt>
                <c:pt idx="18">
                  <c:v>386.93341479999998</c:v>
                </c:pt>
                <c:pt idx="19">
                  <c:v>305.14986379999999</c:v>
                </c:pt>
                <c:pt idx="20">
                  <c:v>358.97053729999999</c:v>
                </c:pt>
                <c:pt idx="21">
                  <c:v>397.07907740000002</c:v>
                </c:pt>
                <c:pt idx="22">
                  <c:v>405.53305979999999</c:v>
                </c:pt>
                <c:pt idx="23">
                  <c:v>468.07762980000001</c:v>
                </c:pt>
                <c:pt idx="24">
                  <c:v>464.07509959786699</c:v>
                </c:pt>
                <c:pt idx="25">
                  <c:v>574.08280259907599</c:v>
                </c:pt>
                <c:pt idx="26">
                  <c:v>474.16165579119001</c:v>
                </c:pt>
                <c:pt idx="27">
                  <c:v>523.01936205273</c:v>
                </c:pt>
                <c:pt idx="28">
                  <c:v>514.45681992934306</c:v>
                </c:pt>
              </c:numCache>
            </c:numRef>
          </c:val>
          <c:smooth val="0"/>
          <c:extLst xmlns:c16r2="http://schemas.microsoft.com/office/drawing/2015/06/chart">
            <c:ext xmlns:c16="http://schemas.microsoft.com/office/drawing/2014/chart" uri="{C3380CC4-5D6E-409C-BE32-E72D297353CC}">
              <c16:uniqueId val="{00000001-7889-4E7F-BE08-A1DA537E2B5D}"/>
            </c:ext>
          </c:extLst>
        </c:ser>
        <c:dLbls>
          <c:showLegendKey val="0"/>
          <c:showVal val="0"/>
          <c:showCatName val="0"/>
          <c:showSerName val="0"/>
          <c:showPercent val="0"/>
          <c:showBubbleSize val="0"/>
        </c:dLbls>
        <c:marker val="1"/>
        <c:smooth val="0"/>
        <c:axId val="553991304"/>
        <c:axId val="553999536"/>
      </c:lineChart>
      <c:catAx>
        <c:axId val="5539936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3996792"/>
        <c:crosses val="autoZero"/>
        <c:auto val="1"/>
        <c:lblAlgn val="ctr"/>
        <c:lblOffset val="0"/>
        <c:tickLblSkip val="3"/>
        <c:noMultiLvlLbl val="1"/>
      </c:catAx>
      <c:valAx>
        <c:axId val="553996792"/>
        <c:scaling>
          <c:orientation val="minMax"/>
          <c:max val="16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a:t>
                </a:r>
                <a:r>
                  <a:rPr lang="en-AU" sz="1000" baseline="0"/>
                  <a:t> (ML)</a:t>
                </a:r>
                <a:endParaRPr lang="en-AU" sz="1000"/>
              </a:p>
            </c:rich>
          </c:tx>
          <c:layout>
            <c:manualLayout>
              <c:xMode val="edge"/>
              <c:yMode val="edge"/>
              <c:x val="1.6150678117849926E-2"/>
              <c:y val="0.2135750844762472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3993656"/>
        <c:crosses val="autoZero"/>
        <c:crossBetween val="between"/>
        <c:majorUnit val="4000"/>
      </c:valAx>
      <c:valAx>
        <c:axId val="553999536"/>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($/ML)</a:t>
                </a:r>
              </a:p>
            </c:rich>
          </c:tx>
          <c:layout>
            <c:manualLayout>
              <c:xMode val="edge"/>
              <c:yMode val="edge"/>
              <c:x val="0.96388898099943632"/>
              <c:y val="0.271485291194593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3991304"/>
        <c:crosses val="max"/>
        <c:crossBetween val="between"/>
        <c:majorUnit val="1000"/>
      </c:valAx>
      <c:catAx>
        <c:axId val="553991304"/>
        <c:scaling>
          <c:orientation val="minMax"/>
        </c:scaling>
        <c:delete val="1"/>
        <c:axPos val="b"/>
        <c:numFmt formatCode="General" sourceLinked="1"/>
        <c:majorTickMark val="out"/>
        <c:minorTickMark val="none"/>
        <c:tickLblPos val="nextTo"/>
        <c:crossAx val="553999536"/>
        <c:crosses val="autoZero"/>
        <c:auto val="1"/>
        <c:lblAlgn val="ctr"/>
        <c:lblOffset val="100"/>
        <c:tickLblSkip val="1"/>
        <c:tickMarkSkip val="1"/>
        <c:noMultiLvlLbl val="1"/>
      </c:catAx>
      <c:spPr>
        <a:noFill/>
        <a:ln>
          <a:noFill/>
        </a:ln>
        <a:effectLst/>
      </c:spPr>
    </c:plotArea>
    <c:legend>
      <c:legendPos val="b"/>
      <c:layout>
        <c:manualLayout>
          <c:xMode val="edge"/>
          <c:yMode val="edge"/>
          <c:x val="0"/>
          <c:y val="0.83148081892267955"/>
          <c:w val="1"/>
          <c:h val="0.1685191810773206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67024609086334"/>
          <c:y val="0.124673102317861"/>
          <c:w val="0.5766002445867204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0C26EC70-5D75-485E-9C64-BEB44F22D765}"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755C-4844-80AF-AA13FCEBF34B}"/>
                </c:ext>
                <c:ext xmlns:c15="http://schemas.microsoft.com/office/drawing/2012/chart" uri="{CE6537A1-D6FC-4f65-9D91-7224C49458BB}">
                  <c15:dlblFieldTable/>
                  <c15:showDataLabelsRange val="1"/>
                </c:ext>
              </c:extLst>
            </c:dLbl>
            <c:dLbl>
              <c:idx val="1"/>
              <c:tx>
                <c:rich>
                  <a:bodyPr/>
                  <a:lstStyle/>
                  <a:p>
                    <a:fld id="{38F86F10-A92B-4CF2-8EE3-2ADC962B62D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95F4D4CF-11E4-42CC-9E93-2EBCC26A877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AC6FBA4D-3577-4540-81A8-E5DF7587FF2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delete val="1"/>
              <c:extLst xmlns:c16r2="http://schemas.microsoft.com/office/drawing/2015/06/chart">
                <c:ext xmlns:c16="http://schemas.microsoft.com/office/drawing/2014/chart" uri="{C3380CC4-5D6E-409C-BE32-E72D297353CC}">
                  <c16:uniqueId val="{00000004-755C-4844-80AF-AA13FCEBF34B}"/>
                </c:ext>
                <c:ext xmlns:c15="http://schemas.microsoft.com/office/drawing/2012/chart" uri="{CE6537A1-D6FC-4f65-9D91-7224C49458BB}"/>
              </c:extLst>
            </c:dLbl>
            <c:dLbl>
              <c:idx val="5"/>
              <c:delete val="1"/>
              <c:extLst xmlns:c16r2="http://schemas.microsoft.com/office/drawing/2015/06/chart">
                <c:ext xmlns:c16="http://schemas.microsoft.com/office/drawing/2014/chart" uri="{C3380CC4-5D6E-409C-BE32-E72D297353CC}">
                  <c16:uniqueId val="{00000005-755C-4844-80AF-AA13FCEBF34B}"/>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Data'!$D$47:$D$52</c:f>
              <c:strCache>
                <c:ptCount val="6"/>
                <c:pt idx="0">
                  <c:v>0</c:v>
                </c:pt>
                <c:pt idx="1">
                  <c:v>$0 - $1,500</c:v>
                </c:pt>
                <c:pt idx="2">
                  <c:v>$1,500 - $3,000</c:v>
                </c:pt>
                <c:pt idx="3">
                  <c:v>$3,000 - $4,500</c:v>
                </c:pt>
                <c:pt idx="4">
                  <c:v>$4,500 - $6,000</c:v>
                </c:pt>
                <c:pt idx="5">
                  <c:v>$6,000 +</c:v>
                </c:pt>
              </c:strCache>
            </c:strRef>
          </c:cat>
          <c:val>
            <c:numRef>
              <c:f>'[1]Trade Interval Data'!$E$47:$E$52</c:f>
              <c:numCache>
                <c:formatCode>General</c:formatCode>
                <c:ptCount val="6"/>
                <c:pt idx="0">
                  <c:v>158.19999999999999</c:v>
                </c:pt>
                <c:pt idx="1">
                  <c:v>220.7</c:v>
                </c:pt>
                <c:pt idx="2">
                  <c:v>35.1</c:v>
                </c:pt>
                <c:pt idx="3">
                  <c:v>1081.5</c:v>
                </c:pt>
                <c:pt idx="4">
                  <c:v>0</c:v>
                </c:pt>
                <c:pt idx="5">
                  <c:v>0</c:v>
                </c:pt>
              </c:numCache>
            </c:numRef>
          </c:val>
          <c:extLst xmlns:c16r2="http://schemas.microsoft.com/office/drawing/2015/06/chart">
            <c:ext xmlns:c16="http://schemas.microsoft.com/office/drawing/2014/chart" uri="{C3380CC4-5D6E-409C-BE32-E72D297353CC}">
              <c16:uniqueId val="{00000006-755C-4844-80AF-AA13FCEBF34B}"/>
            </c:ext>
            <c:ext xmlns:c15="http://schemas.microsoft.com/office/drawing/2012/chart" uri="{02D57815-91ED-43cb-92C2-25804820EDAC}">
              <c15:datalabelsRange>
                <c15:f>'[2]dawr_intervals_Nov_2018-19'!$E$44:$E$55</c15:f>
                <c15:dlblRangeCache>
                  <c:ptCount val="12"/>
                  <c:pt idx="0">
                    <c:v>38</c:v>
                  </c:pt>
                  <c:pt idx="1">
                    <c:v>3</c:v>
                  </c:pt>
                  <c:pt idx="2">
                    <c:v>11</c:v>
                  </c:pt>
                  <c:pt idx="3">
                    <c:v>30</c:v>
                  </c:pt>
                  <c:pt idx="4">
                    <c:v>0</c:v>
                  </c:pt>
                  <c:pt idx="5">
                    <c:v>0</c:v>
                  </c:pt>
                  <c:pt idx="6">
                    <c:v>11</c:v>
                  </c:pt>
                  <c:pt idx="7">
                    <c:v>2</c:v>
                  </c:pt>
                  <c:pt idx="8">
                    <c:v>4</c:v>
                  </c:pt>
                  <c:pt idx="9">
                    <c:v>4</c:v>
                  </c:pt>
                  <c:pt idx="10">
                    <c:v>21</c:v>
                  </c:pt>
                  <c:pt idx="11">
                    <c:v>0</c:v>
                  </c:pt>
                </c15:dlblRangeCache>
              </c15:datalabelsRange>
            </c:ext>
          </c:extLst>
        </c:ser>
        <c:dLbls>
          <c:dLblPos val="outEnd"/>
          <c:showLegendKey val="0"/>
          <c:showVal val="1"/>
          <c:showCatName val="0"/>
          <c:showSerName val="0"/>
          <c:showPercent val="0"/>
          <c:showBubbleSize val="0"/>
        </c:dLbls>
        <c:gapWidth val="182"/>
        <c:axId val="553990912"/>
        <c:axId val="553997184"/>
      </c:barChart>
      <c:catAx>
        <c:axId val="5539909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3997184"/>
        <c:crosses val="autoZero"/>
        <c:auto val="1"/>
        <c:lblAlgn val="ctr"/>
        <c:lblOffset val="100"/>
        <c:noMultiLvlLbl val="0"/>
      </c:catAx>
      <c:valAx>
        <c:axId val="553997184"/>
        <c:scaling>
          <c:orientation val="minMax"/>
          <c:max val="24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3990912"/>
        <c:crosses val="autoZero"/>
        <c:crossBetween val="between"/>
        <c:majorUnit val="6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0424818312669988"/>
          <c:y val="0.124673102317861"/>
          <c:w val="0.6211388682844124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1BFB978D-33D4-4CAE-9127-E56037FA3E1E}"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051D-4703-B8FE-F822730512F4}"/>
                </c:ext>
                <c:ext xmlns:c15="http://schemas.microsoft.com/office/drawing/2012/chart" uri="{CE6537A1-D6FC-4f65-9D91-7224C49458BB}">
                  <c15:dlblFieldTable/>
                  <c15:showDataLabelsRange val="1"/>
                </c:ext>
              </c:extLst>
            </c:dLbl>
            <c:dLbl>
              <c:idx val="1"/>
              <c:tx>
                <c:rich>
                  <a:bodyPr/>
                  <a:lstStyle/>
                  <a:p>
                    <a:fld id="{5B0FE0D6-4F31-4F3E-A402-5AEB0A41BCA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055B3C28-9DBD-43F1-BB5F-FE44D2610D7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887BD81B-EA3F-4A4C-92DF-57480343E6B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5EF19275-9476-4488-8DA2-DFBD6173A30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delete val="1"/>
              <c:extLst xmlns:c16r2="http://schemas.microsoft.com/office/drawing/2015/06/chart">
                <c:ext xmlns:c16="http://schemas.microsoft.com/office/drawing/2014/chart" uri="{C3380CC4-5D6E-409C-BE32-E72D297353CC}">
                  <c16:uniqueId val="{00000005-051D-4703-B8FE-F822730512F4}"/>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Data'!$D$53:$D$58</c:f>
              <c:strCache>
                <c:ptCount val="6"/>
                <c:pt idx="0">
                  <c:v>0</c:v>
                </c:pt>
                <c:pt idx="1">
                  <c:v>$0 - $150</c:v>
                </c:pt>
                <c:pt idx="2">
                  <c:v>$150 - $300</c:v>
                </c:pt>
                <c:pt idx="3">
                  <c:v>$300 - $450</c:v>
                </c:pt>
                <c:pt idx="4">
                  <c:v>$450 - $600</c:v>
                </c:pt>
                <c:pt idx="5">
                  <c:v>$600 +</c:v>
                </c:pt>
              </c:strCache>
            </c:strRef>
          </c:cat>
          <c:val>
            <c:numRef>
              <c:f>'[1]Trade Interval Data'!$E$53:$E$58</c:f>
              <c:numCache>
                <c:formatCode>General</c:formatCode>
                <c:ptCount val="6"/>
                <c:pt idx="0">
                  <c:v>56.2</c:v>
                </c:pt>
                <c:pt idx="1">
                  <c:v>54.7</c:v>
                </c:pt>
                <c:pt idx="2">
                  <c:v>63.8</c:v>
                </c:pt>
                <c:pt idx="3">
                  <c:v>26.299999999999901</c:v>
                </c:pt>
                <c:pt idx="4">
                  <c:v>1924.79999999999</c:v>
                </c:pt>
                <c:pt idx="5">
                  <c:v>0</c:v>
                </c:pt>
              </c:numCache>
            </c:numRef>
          </c:val>
          <c:extLst xmlns:c16r2="http://schemas.microsoft.com/office/drawing/2015/06/chart">
            <c:ext xmlns:c16="http://schemas.microsoft.com/office/drawing/2014/chart" uri="{C3380CC4-5D6E-409C-BE32-E72D297353CC}">
              <c16:uniqueId val="{00000006-051D-4703-B8FE-F822730512F4}"/>
            </c:ext>
            <c:ext xmlns:c15="http://schemas.microsoft.com/office/drawing/2012/chart" uri="{02D57815-91ED-43cb-92C2-25804820EDAC}">
              <c15:datalabelsRange>
                <c15:f>'[1]Trade Interval Data'!$F$53:$F$58</c15:f>
                <c15:dlblRangeCache>
                  <c:ptCount val="6"/>
                  <c:pt idx="0">
                    <c:v>11</c:v>
                  </c:pt>
                  <c:pt idx="1">
                    <c:v>2</c:v>
                  </c:pt>
                  <c:pt idx="2">
                    <c:v>4</c:v>
                  </c:pt>
                  <c:pt idx="3">
                    <c:v>4</c:v>
                  </c:pt>
                  <c:pt idx="4">
                    <c:v>21</c:v>
                  </c:pt>
                  <c:pt idx="5">
                    <c:v>0</c:v>
                  </c:pt>
                </c15:dlblRangeCache>
              </c15:datalabelsRange>
            </c:ext>
          </c:extLst>
        </c:ser>
        <c:dLbls>
          <c:dLblPos val="outEnd"/>
          <c:showLegendKey val="0"/>
          <c:showVal val="1"/>
          <c:showCatName val="0"/>
          <c:showSerName val="0"/>
          <c:showPercent val="0"/>
          <c:showBubbleSize val="0"/>
        </c:dLbls>
        <c:gapWidth val="182"/>
        <c:axId val="553995224"/>
        <c:axId val="553998360"/>
      </c:barChart>
      <c:catAx>
        <c:axId val="55399522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3998360"/>
        <c:crosses val="autoZero"/>
        <c:auto val="1"/>
        <c:lblAlgn val="ctr"/>
        <c:lblOffset val="100"/>
        <c:noMultiLvlLbl val="0"/>
      </c:catAx>
      <c:valAx>
        <c:axId val="553998360"/>
        <c:scaling>
          <c:orientation val="minMax"/>
          <c:max val="20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3995224"/>
        <c:crosses val="autoZero"/>
        <c:crossBetween val="between"/>
        <c:majorUnit val="5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18805120812026"/>
          <c:y val="7.4757252978651101E-2"/>
          <c:w val="0.78489823717117657"/>
          <c:h val="0.65127031983340067"/>
        </c:manualLayout>
      </c:layout>
      <c:barChart>
        <c:barDir val="col"/>
        <c:grouping val="clustered"/>
        <c:varyColors val="0"/>
        <c:ser>
          <c:idx val="1"/>
          <c:order val="1"/>
          <c:tx>
            <c:v>Vic 1B Boort HRWS volume traded (ML)</c:v>
          </c:tx>
          <c:spPr>
            <a:solidFill>
              <a:schemeClr val="accent3"/>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data'!$C$60:$AL$60</c:f>
              <c:numCache>
                <c:formatCode>General</c:formatCode>
                <c:ptCount val="36"/>
                <c:pt idx="1">
                  <c:v>30</c:v>
                </c:pt>
                <c:pt idx="2">
                  <c:v>9</c:v>
                </c:pt>
                <c:pt idx="3">
                  <c:v>70</c:v>
                </c:pt>
                <c:pt idx="4">
                  <c:v>2720.2</c:v>
                </c:pt>
                <c:pt idx="5">
                  <c:v>213.5</c:v>
                </c:pt>
                <c:pt idx="6">
                  <c:v>657</c:v>
                </c:pt>
                <c:pt idx="7">
                  <c:v>15.7</c:v>
                </c:pt>
                <c:pt idx="8">
                  <c:v>301.5</c:v>
                </c:pt>
                <c:pt idx="11">
                  <c:v>135.69999999999999</c:v>
                </c:pt>
                <c:pt idx="13">
                  <c:v>45</c:v>
                </c:pt>
                <c:pt idx="15">
                  <c:v>67</c:v>
                </c:pt>
                <c:pt idx="16">
                  <c:v>4</c:v>
                </c:pt>
                <c:pt idx="17">
                  <c:v>79.2</c:v>
                </c:pt>
                <c:pt idx="18">
                  <c:v>20</c:v>
                </c:pt>
                <c:pt idx="19">
                  <c:v>328.7</c:v>
                </c:pt>
                <c:pt idx="21">
                  <c:v>60</c:v>
                </c:pt>
                <c:pt idx="22">
                  <c:v>18</c:v>
                </c:pt>
                <c:pt idx="25">
                  <c:v>111.4</c:v>
                </c:pt>
                <c:pt idx="26">
                  <c:v>1</c:v>
                </c:pt>
                <c:pt idx="27">
                  <c:v>15.6</c:v>
                </c:pt>
                <c:pt idx="28">
                  <c:v>15.6</c:v>
                </c:pt>
              </c:numCache>
            </c:numRef>
          </c:val>
          <c:extLst xmlns:c16r2="http://schemas.microsoft.com/office/drawing/2015/06/chart">
            <c:ext xmlns:c16="http://schemas.microsoft.com/office/drawing/2014/chart" uri="{C3380CC4-5D6E-409C-BE32-E72D297353CC}">
              <c16:uniqueId val="{00000000-EDDC-4040-96A0-D129234136B9}"/>
            </c:ext>
          </c:extLst>
        </c:ser>
        <c:ser>
          <c:idx val="2"/>
          <c:order val="2"/>
          <c:tx>
            <c:v>Vic 1B Boort LRWS volume traded (ML)</c:v>
          </c:tx>
          <c:spPr>
            <a:solidFill>
              <a:schemeClr val="accent6"/>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data'!$C$61:$AL$61</c:f>
              <c:numCache>
                <c:formatCode>General</c:formatCode>
                <c:ptCount val="36"/>
                <c:pt idx="4">
                  <c:v>1459.6</c:v>
                </c:pt>
                <c:pt idx="5">
                  <c:v>267.39999999999998</c:v>
                </c:pt>
                <c:pt idx="6">
                  <c:v>311.39999999999998</c:v>
                </c:pt>
                <c:pt idx="7">
                  <c:v>152</c:v>
                </c:pt>
                <c:pt idx="8">
                  <c:v>482.5</c:v>
                </c:pt>
                <c:pt idx="12">
                  <c:v>40</c:v>
                </c:pt>
                <c:pt idx="17">
                  <c:v>353.8</c:v>
                </c:pt>
                <c:pt idx="18">
                  <c:v>4.8</c:v>
                </c:pt>
                <c:pt idx="19">
                  <c:v>143</c:v>
                </c:pt>
                <c:pt idx="21">
                  <c:v>18.2</c:v>
                </c:pt>
                <c:pt idx="23">
                  <c:v>152</c:v>
                </c:pt>
                <c:pt idx="25">
                  <c:v>50.9</c:v>
                </c:pt>
                <c:pt idx="26">
                  <c:v>579.4</c:v>
                </c:pt>
              </c:numCache>
            </c:numRef>
          </c:val>
          <c:extLst xmlns:c16r2="http://schemas.microsoft.com/office/drawing/2015/06/chart">
            <c:ext xmlns:c16="http://schemas.microsoft.com/office/drawing/2014/chart" uri="{C3380CC4-5D6E-409C-BE32-E72D297353CC}">
              <c16:uniqueId val="{00000000-5FFF-4A84-8E53-881FC4650C74}"/>
            </c:ext>
          </c:extLst>
        </c:ser>
        <c:dLbls>
          <c:showLegendKey val="0"/>
          <c:showVal val="0"/>
          <c:showCatName val="0"/>
          <c:showSerName val="0"/>
          <c:showPercent val="0"/>
          <c:showBubbleSize val="0"/>
        </c:dLbls>
        <c:gapWidth val="150"/>
        <c:axId val="553997968"/>
        <c:axId val="553997576"/>
      </c:barChart>
      <c:lineChart>
        <c:grouping val="standard"/>
        <c:varyColors val="0"/>
        <c:ser>
          <c:idx val="0"/>
          <c:order val="0"/>
          <c:tx>
            <c:v>Vic IB Boort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data'!$C$13:$AL$13</c:f>
              <c:numCache>
                <c:formatCode>General</c:formatCode>
                <c:ptCount val="36"/>
                <c:pt idx="1">
                  <c:v>2550</c:v>
                </c:pt>
                <c:pt idx="2">
                  <c:v>2450</c:v>
                </c:pt>
                <c:pt idx="3">
                  <c:v>2349.5</c:v>
                </c:pt>
                <c:pt idx="4">
                  <c:v>2464.0004692999601</c:v>
                </c:pt>
                <c:pt idx="5">
                  <c:v>2603.9215686274501</c:v>
                </c:pt>
                <c:pt idx="7">
                  <c:v>2452.5484076433099</c:v>
                </c:pt>
                <c:pt idx="11">
                  <c:v>2494.4731024318298</c:v>
                </c:pt>
                <c:pt idx="13">
                  <c:v>2850</c:v>
                </c:pt>
                <c:pt idx="15">
                  <c:v>2458.8235294117599</c:v>
                </c:pt>
                <c:pt idx="16">
                  <c:v>2500</c:v>
                </c:pt>
                <c:pt idx="17">
                  <c:v>2551.02</c:v>
                </c:pt>
                <c:pt idx="18">
                  <c:v>2950</c:v>
                </c:pt>
                <c:pt idx="19">
                  <c:v>2960</c:v>
                </c:pt>
                <c:pt idx="21">
                  <c:v>2300</c:v>
                </c:pt>
                <c:pt idx="22">
                  <c:v>2950</c:v>
                </c:pt>
                <c:pt idx="25">
                  <c:v>3153.90484739676</c:v>
                </c:pt>
              </c:numCache>
            </c:numRef>
          </c:val>
          <c:smooth val="0"/>
          <c:extLst xmlns:c16r2="http://schemas.microsoft.com/office/drawing/2015/06/chart">
            <c:ext xmlns:c16="http://schemas.microsoft.com/office/drawing/2014/chart" uri="{C3380CC4-5D6E-409C-BE32-E72D297353CC}">
              <c16:uniqueId val="{00000001-EDDC-4040-96A0-D129234136B9}"/>
            </c:ext>
          </c:extLst>
        </c:ser>
        <c:ser>
          <c:idx val="3"/>
          <c:order val="3"/>
          <c:tx>
            <c:v>Vic 1B Boort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data'!$C$14:$AL$14</c:f>
              <c:numCache>
                <c:formatCode>General</c:formatCode>
                <c:ptCount val="36"/>
                <c:pt idx="4">
                  <c:v>215</c:v>
                </c:pt>
                <c:pt idx="5">
                  <c:v>250</c:v>
                </c:pt>
                <c:pt idx="7">
                  <c:v>250</c:v>
                </c:pt>
                <c:pt idx="8">
                  <c:v>258.221349621873</c:v>
                </c:pt>
                <c:pt idx="12">
                  <c:v>310</c:v>
                </c:pt>
                <c:pt idx="17">
                  <c:v>280</c:v>
                </c:pt>
                <c:pt idx="21">
                  <c:v>300</c:v>
                </c:pt>
                <c:pt idx="23">
                  <c:v>490</c:v>
                </c:pt>
                <c:pt idx="25">
                  <c:v>474.99</c:v>
                </c:pt>
                <c:pt idx="26">
                  <c:v>490</c:v>
                </c:pt>
              </c:numCache>
            </c:numRef>
          </c:val>
          <c:smooth val="0"/>
          <c:extLst xmlns:c16r2="http://schemas.microsoft.com/office/drawing/2015/06/chart">
            <c:ext xmlns:c16="http://schemas.microsoft.com/office/drawing/2014/chart" uri="{C3380CC4-5D6E-409C-BE32-E72D297353CC}">
              <c16:uniqueId val="{00000001-5FFF-4A84-8E53-881FC4650C74}"/>
            </c:ext>
          </c:extLst>
        </c:ser>
        <c:dLbls>
          <c:showLegendKey val="0"/>
          <c:showVal val="0"/>
          <c:showCatName val="0"/>
          <c:showSerName val="0"/>
          <c:showPercent val="0"/>
          <c:showBubbleSize val="0"/>
        </c:dLbls>
        <c:marker val="1"/>
        <c:smooth val="0"/>
        <c:axId val="553995616"/>
        <c:axId val="553998752"/>
      </c:lineChart>
      <c:catAx>
        <c:axId val="55399796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3997576"/>
        <c:crosses val="autoZero"/>
        <c:auto val="1"/>
        <c:lblAlgn val="ctr"/>
        <c:lblOffset val="0"/>
        <c:tickLblSkip val="3"/>
        <c:noMultiLvlLbl val="1"/>
      </c:catAx>
      <c:valAx>
        <c:axId val="553997576"/>
        <c:scaling>
          <c:orientation val="minMax"/>
          <c:max val="4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a:t>
                </a:r>
              </a:p>
            </c:rich>
          </c:tx>
          <c:layout>
            <c:manualLayout>
              <c:xMode val="edge"/>
              <c:yMode val="edge"/>
              <c:x val="1.3435118545358287E-2"/>
              <c:y val="0.2456066888384670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3997968"/>
        <c:crosses val="autoZero"/>
        <c:crossBetween val="between"/>
        <c:majorUnit val="1000"/>
      </c:valAx>
      <c:valAx>
        <c:axId val="553998752"/>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(S/ML)</a:t>
                </a:r>
              </a:p>
            </c:rich>
          </c:tx>
          <c:layout>
            <c:manualLayout>
              <c:xMode val="edge"/>
              <c:yMode val="edge"/>
              <c:x val="0.96788325805330822"/>
              <c:y val="0.253185714729742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3995616"/>
        <c:crosses val="max"/>
        <c:crossBetween val="between"/>
        <c:majorUnit val="1000"/>
      </c:valAx>
      <c:catAx>
        <c:axId val="553995616"/>
        <c:scaling>
          <c:orientation val="minMax"/>
        </c:scaling>
        <c:delete val="1"/>
        <c:axPos val="b"/>
        <c:numFmt formatCode="General" sourceLinked="1"/>
        <c:majorTickMark val="out"/>
        <c:minorTickMark val="none"/>
        <c:tickLblPos val="nextTo"/>
        <c:crossAx val="553998752"/>
        <c:crosses val="autoZero"/>
        <c:auto val="1"/>
        <c:lblAlgn val="ctr"/>
        <c:lblOffset val="100"/>
        <c:tickLblSkip val="1"/>
        <c:tickMarkSkip val="1"/>
        <c:noMultiLvlLbl val="1"/>
      </c:catAx>
      <c:spPr>
        <a:noFill/>
        <a:ln>
          <a:noFill/>
        </a:ln>
        <a:effectLst/>
      </c:spPr>
    </c:plotArea>
    <c:legend>
      <c:legendPos val="b"/>
      <c:layout>
        <c:manualLayout>
          <c:xMode val="edge"/>
          <c:yMode val="edge"/>
          <c:x val="0.10163601854444755"/>
          <c:y val="0.8819678839405547"/>
          <c:w val="0.78049956612077409"/>
          <c:h val="0.1030319833400677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03131217928579"/>
          <c:y val="0.124673102317861"/>
          <c:w val="0.5897072991936328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8074-43BD-84C8-342E392C78EF}"/>
                </c:ext>
                <c:ext xmlns:c15="http://schemas.microsoft.com/office/drawing/2012/chart" uri="{CE6537A1-D6FC-4f65-9D91-7224C49458BB}"/>
              </c:extLst>
            </c:dLbl>
            <c:dLbl>
              <c:idx val="1"/>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074-43BD-84C8-342E392C78EF}"/>
                </c:ext>
                <c:ext xmlns:c15="http://schemas.microsoft.com/office/drawing/2012/chart" uri="{CE6537A1-D6FC-4f65-9D91-7224C49458BB}"/>
              </c:extLst>
            </c:dLbl>
            <c:dLbl>
              <c:idx val="2"/>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8074-43BD-84C8-342E392C78EF}"/>
                </c:ext>
                <c:ext xmlns:c15="http://schemas.microsoft.com/office/drawing/2012/chart" uri="{CE6537A1-D6FC-4f65-9D91-7224C49458BB}"/>
              </c:extLst>
            </c:dLbl>
            <c:dLbl>
              <c:idx val="3"/>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8074-43BD-84C8-342E392C78EF}"/>
                </c:ext>
                <c:ext xmlns:c15="http://schemas.microsoft.com/office/drawing/2012/chart" uri="{CE6537A1-D6FC-4f65-9D91-7224C49458BB}"/>
              </c:extLst>
            </c:dLbl>
            <c:dLbl>
              <c:idx val="4"/>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8074-43BD-84C8-342E392C78EF}"/>
                </c:ext>
                <c:ext xmlns:c15="http://schemas.microsoft.com/office/drawing/2012/chart" uri="{CE6537A1-D6FC-4f65-9D91-7224C49458BB}"/>
              </c:extLst>
            </c:dLbl>
            <c:dLbl>
              <c:idx val="5"/>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8074-43BD-84C8-342E392C78EF}"/>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Data'!$D$59:$D$64</c:f>
              <c:strCache>
                <c:ptCount val="6"/>
                <c:pt idx="0">
                  <c:v>0</c:v>
                </c:pt>
                <c:pt idx="1">
                  <c:v>$0 - $1,500</c:v>
                </c:pt>
                <c:pt idx="2">
                  <c:v>$1,500 - $3,000</c:v>
                </c:pt>
                <c:pt idx="3">
                  <c:v>$3,000 - $4,500</c:v>
                </c:pt>
                <c:pt idx="4">
                  <c:v>$4,500 - $6,000</c:v>
                </c:pt>
                <c:pt idx="5">
                  <c:v>$6,000 +</c:v>
                </c:pt>
              </c:strCache>
            </c:strRef>
          </c:cat>
          <c:val>
            <c:numRef>
              <c:f>'[1]Trade Interval Data'!$E$59:$E$64</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8074-43BD-84C8-342E392C78EF}"/>
            </c:ext>
          </c:extLst>
        </c:ser>
        <c:dLbls>
          <c:dLblPos val="outEnd"/>
          <c:showLegendKey val="0"/>
          <c:showVal val="1"/>
          <c:showCatName val="0"/>
          <c:showSerName val="0"/>
          <c:showPercent val="0"/>
          <c:showBubbleSize val="0"/>
        </c:dLbls>
        <c:gapWidth val="182"/>
        <c:axId val="553994440"/>
        <c:axId val="553999928"/>
      </c:barChart>
      <c:catAx>
        <c:axId val="5539944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3999928"/>
        <c:crosses val="autoZero"/>
        <c:auto val="1"/>
        <c:lblAlgn val="ctr"/>
        <c:lblOffset val="100"/>
        <c:noMultiLvlLbl val="0"/>
      </c:catAx>
      <c:valAx>
        <c:axId val="553999928"/>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3994440"/>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736761907253238"/>
          <c:y val="0.124673102317861"/>
          <c:w val="0.67265271955582007"/>
          <c:h val="0.65479104667774968"/>
        </c:manualLayout>
      </c:layout>
      <c:barChart>
        <c:barDir val="bar"/>
        <c:grouping val="clustered"/>
        <c:varyColors val="0"/>
        <c:ser>
          <c:idx val="0"/>
          <c:order val="0"/>
          <c:spPr>
            <a:solidFill>
              <a:schemeClr val="accent1"/>
            </a:solidFill>
            <a:ln>
              <a:noFill/>
            </a:ln>
            <a:effectLst/>
          </c:spPr>
          <c:invertIfNegative val="0"/>
          <c:dLbls>
            <c:delete val="1"/>
          </c:dLbls>
          <c:cat>
            <c:strRef>
              <c:f>'[1]Trade Interval Data'!$D$65:$D$70</c:f>
              <c:strCache>
                <c:ptCount val="6"/>
                <c:pt idx="0">
                  <c:v>0</c:v>
                </c:pt>
                <c:pt idx="1">
                  <c:v>$0 - $150</c:v>
                </c:pt>
                <c:pt idx="2">
                  <c:v>$150 - $300</c:v>
                </c:pt>
                <c:pt idx="3">
                  <c:v>$300 - $450</c:v>
                </c:pt>
                <c:pt idx="4">
                  <c:v>$450 - $600</c:v>
                </c:pt>
                <c:pt idx="5">
                  <c:v>$600 +</c:v>
                </c:pt>
              </c:strCache>
            </c:strRef>
          </c:cat>
          <c:val>
            <c:numRef>
              <c:f>'[1]Trade Interval Data'!$E$65:$E$70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B65D-41C7-A19E-85521D462405}"/>
            </c:ext>
          </c:extLst>
        </c:ser>
        <c:dLbls>
          <c:dLblPos val="outEnd"/>
          <c:showLegendKey val="0"/>
          <c:showVal val="1"/>
          <c:showCatName val="0"/>
          <c:showSerName val="0"/>
          <c:showPercent val="0"/>
          <c:showBubbleSize val="0"/>
        </c:dLbls>
        <c:gapWidth val="182"/>
        <c:axId val="553988560"/>
        <c:axId val="553988952"/>
      </c:barChart>
      <c:catAx>
        <c:axId val="5539885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3988952"/>
        <c:crosses val="autoZero"/>
        <c:auto val="1"/>
        <c:lblAlgn val="ctr"/>
        <c:lblOffset val="100"/>
        <c:noMultiLvlLbl val="0"/>
      </c:catAx>
      <c:valAx>
        <c:axId val="553988952"/>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3988560"/>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4367397359174"/>
          <c:y val="7.4757252978651101E-2"/>
          <c:w val="0.77668297174044798"/>
          <c:h val="0.64501188269108733"/>
        </c:manualLayout>
      </c:layout>
      <c:barChart>
        <c:barDir val="col"/>
        <c:grouping val="clustered"/>
        <c:varyColors val="0"/>
        <c:ser>
          <c:idx val="1"/>
          <c:order val="1"/>
          <c:tx>
            <c:v>Vic 3 Lower Goulburn HRWS volume traded (ML)</c:v>
          </c:tx>
          <c:spPr>
            <a:solidFill>
              <a:schemeClr val="accent3"/>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data'!$C$62:$AL$62</c:f>
              <c:numCache>
                <c:formatCode>General</c:formatCode>
                <c:ptCount val="36"/>
                <c:pt idx="0">
                  <c:v>2</c:v>
                </c:pt>
                <c:pt idx="3">
                  <c:v>275</c:v>
                </c:pt>
                <c:pt idx="4">
                  <c:v>526</c:v>
                </c:pt>
                <c:pt idx="5">
                  <c:v>10</c:v>
                </c:pt>
                <c:pt idx="6">
                  <c:v>397.5</c:v>
                </c:pt>
                <c:pt idx="7">
                  <c:v>3</c:v>
                </c:pt>
                <c:pt idx="8">
                  <c:v>70</c:v>
                </c:pt>
                <c:pt idx="11">
                  <c:v>366.5</c:v>
                </c:pt>
                <c:pt idx="12">
                  <c:v>62</c:v>
                </c:pt>
                <c:pt idx="13">
                  <c:v>13</c:v>
                </c:pt>
                <c:pt idx="16">
                  <c:v>57</c:v>
                </c:pt>
                <c:pt idx="17">
                  <c:v>2</c:v>
                </c:pt>
                <c:pt idx="18">
                  <c:v>201</c:v>
                </c:pt>
                <c:pt idx="19">
                  <c:v>2</c:v>
                </c:pt>
                <c:pt idx="22">
                  <c:v>100</c:v>
                </c:pt>
                <c:pt idx="23">
                  <c:v>4</c:v>
                </c:pt>
                <c:pt idx="25">
                  <c:v>2</c:v>
                </c:pt>
                <c:pt idx="26">
                  <c:v>2</c:v>
                </c:pt>
                <c:pt idx="27">
                  <c:v>85.4</c:v>
                </c:pt>
                <c:pt idx="28">
                  <c:v>85.4</c:v>
                </c:pt>
              </c:numCache>
            </c:numRef>
          </c:val>
          <c:extLst xmlns:c16r2="http://schemas.microsoft.com/office/drawing/2015/06/chart">
            <c:ext xmlns:c16="http://schemas.microsoft.com/office/drawing/2014/chart" uri="{C3380CC4-5D6E-409C-BE32-E72D297353CC}">
              <c16:uniqueId val="{00000000-99D8-497D-9186-4030D8DAFEC6}"/>
            </c:ext>
          </c:extLst>
        </c:ser>
        <c:ser>
          <c:idx val="2"/>
          <c:order val="2"/>
          <c:tx>
            <c:v>Vic 3 Lower Goulburn LRWS volume traded (ML)</c:v>
          </c:tx>
          <c:spPr>
            <a:solidFill>
              <a:schemeClr val="accent6"/>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data'!$C$63:$AL$63</c:f>
              <c:numCache>
                <c:formatCode>General</c:formatCode>
                <c:ptCount val="36"/>
                <c:pt idx="2">
                  <c:v>38.1</c:v>
                </c:pt>
                <c:pt idx="4">
                  <c:v>44.1</c:v>
                </c:pt>
                <c:pt idx="6">
                  <c:v>14.9</c:v>
                </c:pt>
                <c:pt idx="11">
                  <c:v>157.6</c:v>
                </c:pt>
                <c:pt idx="12">
                  <c:v>15.2</c:v>
                </c:pt>
                <c:pt idx="18">
                  <c:v>0.2</c:v>
                </c:pt>
                <c:pt idx="20">
                  <c:v>37.700000000000003</c:v>
                </c:pt>
                <c:pt idx="21">
                  <c:v>6.1</c:v>
                </c:pt>
                <c:pt idx="26">
                  <c:v>0</c:v>
                </c:pt>
                <c:pt idx="27">
                  <c:v>20.399999999999999</c:v>
                </c:pt>
                <c:pt idx="28">
                  <c:v>20.399999999999999</c:v>
                </c:pt>
              </c:numCache>
            </c:numRef>
          </c:val>
          <c:extLst xmlns:c16r2="http://schemas.microsoft.com/office/drawing/2015/06/chart">
            <c:ext xmlns:c16="http://schemas.microsoft.com/office/drawing/2014/chart" uri="{C3380CC4-5D6E-409C-BE32-E72D297353CC}">
              <c16:uniqueId val="{00000000-B383-449E-9055-A5A5C75E3AF1}"/>
            </c:ext>
          </c:extLst>
        </c:ser>
        <c:dLbls>
          <c:showLegendKey val="0"/>
          <c:showVal val="0"/>
          <c:showCatName val="0"/>
          <c:showSerName val="0"/>
          <c:showPercent val="0"/>
          <c:showBubbleSize val="0"/>
        </c:dLbls>
        <c:gapWidth val="150"/>
        <c:axId val="553989344"/>
        <c:axId val="553989736"/>
      </c:barChart>
      <c:lineChart>
        <c:grouping val="standard"/>
        <c:varyColors val="0"/>
        <c:ser>
          <c:idx val="0"/>
          <c:order val="0"/>
          <c:tx>
            <c:v>Vic 3 Lower Goulburn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data'!$C$15:$AL$15</c:f>
              <c:numCache>
                <c:formatCode>General</c:formatCode>
                <c:ptCount val="36"/>
                <c:pt idx="3">
                  <c:v>2555</c:v>
                </c:pt>
                <c:pt idx="4">
                  <c:v>2377.5478632478598</c:v>
                </c:pt>
                <c:pt idx="5">
                  <c:v>2000</c:v>
                </c:pt>
                <c:pt idx="6">
                  <c:v>2309.2072727272698</c:v>
                </c:pt>
                <c:pt idx="8">
                  <c:v>2650</c:v>
                </c:pt>
                <c:pt idx="11">
                  <c:v>2561.0389610389602</c:v>
                </c:pt>
                <c:pt idx="12">
                  <c:v>2500</c:v>
                </c:pt>
                <c:pt idx="13">
                  <c:v>2650</c:v>
                </c:pt>
                <c:pt idx="16">
                  <c:v>2600</c:v>
                </c:pt>
                <c:pt idx="17">
                  <c:v>2500</c:v>
                </c:pt>
                <c:pt idx="18">
                  <c:v>2799.5024880000001</c:v>
                </c:pt>
                <c:pt idx="19">
                  <c:v>2600</c:v>
                </c:pt>
                <c:pt idx="22">
                  <c:v>2950</c:v>
                </c:pt>
                <c:pt idx="28">
                  <c:v>2533.33</c:v>
                </c:pt>
              </c:numCache>
            </c:numRef>
          </c:val>
          <c:smooth val="0"/>
          <c:extLst xmlns:c16r2="http://schemas.microsoft.com/office/drawing/2015/06/chart">
            <c:ext xmlns:c16="http://schemas.microsoft.com/office/drawing/2014/chart" uri="{C3380CC4-5D6E-409C-BE32-E72D297353CC}">
              <c16:uniqueId val="{00000001-99D8-497D-9186-4030D8DAFEC6}"/>
            </c:ext>
          </c:extLst>
        </c:ser>
        <c:ser>
          <c:idx val="3"/>
          <c:order val="3"/>
          <c:tx>
            <c:v>Vic 3 Lower Goulburn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data'!$C$16:$AL$16</c:f>
              <c:numCache>
                <c:formatCode>General</c:formatCode>
                <c:ptCount val="36"/>
                <c:pt idx="2">
                  <c:v>100</c:v>
                </c:pt>
                <c:pt idx="4">
                  <c:v>174.99</c:v>
                </c:pt>
                <c:pt idx="6">
                  <c:v>220.26845637583801</c:v>
                </c:pt>
                <c:pt idx="11">
                  <c:v>264.18217433888299</c:v>
                </c:pt>
                <c:pt idx="12">
                  <c:v>250</c:v>
                </c:pt>
                <c:pt idx="21">
                  <c:v>250</c:v>
                </c:pt>
              </c:numCache>
            </c:numRef>
          </c:val>
          <c:smooth val="0"/>
          <c:extLst xmlns:c16r2="http://schemas.microsoft.com/office/drawing/2015/06/chart">
            <c:ext xmlns:c16="http://schemas.microsoft.com/office/drawing/2014/chart" uri="{C3380CC4-5D6E-409C-BE32-E72D297353CC}">
              <c16:uniqueId val="{00000001-B383-449E-9055-A5A5C75E3AF1}"/>
            </c:ext>
          </c:extLst>
        </c:ser>
        <c:dLbls>
          <c:showLegendKey val="0"/>
          <c:showVal val="0"/>
          <c:showCatName val="0"/>
          <c:showSerName val="0"/>
          <c:showPercent val="0"/>
          <c:showBubbleSize val="0"/>
        </c:dLbls>
        <c:marker val="1"/>
        <c:smooth val="0"/>
        <c:axId val="553994048"/>
        <c:axId val="553990520"/>
      </c:lineChart>
      <c:catAx>
        <c:axId val="55398934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3989736"/>
        <c:crosses val="autoZero"/>
        <c:auto val="1"/>
        <c:lblAlgn val="ctr"/>
        <c:lblOffset val="0"/>
        <c:tickLblSkip val="3"/>
        <c:noMultiLvlLbl val="1"/>
      </c:catAx>
      <c:valAx>
        <c:axId val="553989736"/>
        <c:scaling>
          <c:orientation val="minMax"/>
          <c:max val="6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424222378047974E-2"/>
              <c:y val="0.1848984061018552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3989344"/>
        <c:crosses val="autoZero"/>
        <c:crossBetween val="between"/>
        <c:majorUnit val="150"/>
      </c:valAx>
      <c:valAx>
        <c:axId val="553990520"/>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66718772251136"/>
              <c:y val="0.239739700630840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3994048"/>
        <c:crosses val="max"/>
        <c:crossBetween val="between"/>
        <c:majorUnit val="1000"/>
      </c:valAx>
      <c:catAx>
        <c:axId val="553994048"/>
        <c:scaling>
          <c:orientation val="minMax"/>
        </c:scaling>
        <c:delete val="1"/>
        <c:axPos val="b"/>
        <c:numFmt formatCode="General" sourceLinked="1"/>
        <c:majorTickMark val="out"/>
        <c:minorTickMark val="none"/>
        <c:tickLblPos val="nextTo"/>
        <c:crossAx val="553990520"/>
        <c:crosses val="autoZero"/>
        <c:auto val="1"/>
        <c:lblAlgn val="ctr"/>
        <c:lblOffset val="100"/>
        <c:tickLblSkip val="1"/>
        <c:tickMarkSkip val="1"/>
        <c:noMultiLvlLbl val="1"/>
      </c:catAx>
      <c:spPr>
        <a:noFill/>
        <a:ln>
          <a:noFill/>
        </a:ln>
        <a:effectLst/>
      </c:spPr>
    </c:plotArea>
    <c:legend>
      <c:legendPos val="b"/>
      <c:layout>
        <c:manualLayout>
          <c:xMode val="edge"/>
          <c:yMode val="edge"/>
          <c:x val="2.5225272942749885E-2"/>
          <c:y val="0.8819678839405547"/>
          <c:w val="0.97309304219439996"/>
          <c:h val="0.118032015241795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051562584628716"/>
          <c:y val="0.124673102317861"/>
          <c:w val="0.5895049558576612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E00B5D9B-0A4A-41DC-856F-E9E2EA8156F9}"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823C-4E7F-94C3-DD60B1EC6510}"/>
                </c:ext>
                <c:ext xmlns:c15="http://schemas.microsoft.com/office/drawing/2012/chart" uri="{CE6537A1-D6FC-4f65-9D91-7224C49458BB}">
                  <c15:dlblFieldTable/>
                  <c15:showDataLabelsRange val="1"/>
                </c:ext>
              </c:extLst>
            </c:dLbl>
            <c:dLbl>
              <c:idx val="1"/>
              <c:delete val="1"/>
              <c:extLst xmlns:c16r2="http://schemas.microsoft.com/office/drawing/2015/06/chart">
                <c:ext xmlns:c16="http://schemas.microsoft.com/office/drawing/2014/chart" uri="{C3380CC4-5D6E-409C-BE32-E72D297353CC}">
                  <c16:uniqueId val="{00000001-823C-4E7F-94C3-DD60B1EC6510}"/>
                </c:ext>
                <c:ext xmlns:c15="http://schemas.microsoft.com/office/drawing/2012/chart" uri="{CE6537A1-D6FC-4f65-9D91-7224C49458BB}"/>
              </c:extLst>
            </c:dLbl>
            <c:dLbl>
              <c:idx val="2"/>
              <c:tx>
                <c:rich>
                  <a:bodyPr/>
                  <a:lstStyle/>
                  <a:p>
                    <a:fld id="{AB753590-1CAB-4E51-B1DC-DB614A32F35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delete val="1"/>
              <c:extLst xmlns:c16r2="http://schemas.microsoft.com/office/drawing/2015/06/chart">
                <c:ext xmlns:c16="http://schemas.microsoft.com/office/drawing/2014/chart" uri="{C3380CC4-5D6E-409C-BE32-E72D297353CC}">
                  <c16:uniqueId val="{00000003-823C-4E7F-94C3-DD60B1EC6510}"/>
                </c:ext>
                <c:ext xmlns:c15="http://schemas.microsoft.com/office/drawing/2012/chart" uri="{CE6537A1-D6FC-4f65-9D91-7224C49458BB}"/>
              </c:extLst>
            </c:dLbl>
            <c:dLbl>
              <c:idx val="4"/>
              <c:delete val="1"/>
              <c:extLst xmlns:c16r2="http://schemas.microsoft.com/office/drawing/2015/06/chart">
                <c:ext xmlns:c16="http://schemas.microsoft.com/office/drawing/2014/chart" uri="{C3380CC4-5D6E-409C-BE32-E72D297353CC}">
                  <c16:uniqueId val="{00000004-823C-4E7F-94C3-DD60B1EC6510}"/>
                </c:ext>
                <c:ext xmlns:c15="http://schemas.microsoft.com/office/drawing/2012/chart" uri="{CE6537A1-D6FC-4f65-9D91-7224C49458BB}"/>
              </c:extLst>
            </c:dLbl>
            <c:dLbl>
              <c:idx val="5"/>
              <c:delete val="1"/>
              <c:extLst xmlns:c16r2="http://schemas.microsoft.com/office/drawing/2015/06/chart">
                <c:ext xmlns:c16="http://schemas.microsoft.com/office/drawing/2014/chart" uri="{C3380CC4-5D6E-409C-BE32-E72D297353CC}">
                  <c16:uniqueId val="{00000005-823C-4E7F-94C3-DD60B1EC6510}"/>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Data'!$D$71:$D$76</c:f>
              <c:strCache>
                <c:ptCount val="6"/>
                <c:pt idx="0">
                  <c:v>0</c:v>
                </c:pt>
                <c:pt idx="1">
                  <c:v>$0 - $1,500</c:v>
                </c:pt>
                <c:pt idx="2">
                  <c:v>$1,500 - $3,000</c:v>
                </c:pt>
                <c:pt idx="3">
                  <c:v>$3,000 - $4,500</c:v>
                </c:pt>
                <c:pt idx="4">
                  <c:v>$4,500 - $6,000</c:v>
                </c:pt>
                <c:pt idx="5">
                  <c:v>$6,000 +</c:v>
                </c:pt>
              </c:strCache>
            </c:strRef>
          </c:cat>
          <c:val>
            <c:numRef>
              <c:f>'[1]Trade Interval Data'!$E$71:$E$76</c:f>
              <c:numCache>
                <c:formatCode>General</c:formatCode>
                <c:ptCount val="6"/>
                <c:pt idx="0">
                  <c:v>19</c:v>
                </c:pt>
                <c:pt idx="1">
                  <c:v>0</c:v>
                </c:pt>
                <c:pt idx="2">
                  <c:v>3</c:v>
                </c:pt>
                <c:pt idx="3">
                  <c:v>0</c:v>
                </c:pt>
                <c:pt idx="4">
                  <c:v>0</c:v>
                </c:pt>
                <c:pt idx="5">
                  <c:v>0</c:v>
                </c:pt>
              </c:numCache>
            </c:numRef>
          </c:val>
          <c:extLst xmlns:c16r2="http://schemas.microsoft.com/office/drawing/2015/06/chart">
            <c:ext xmlns:c16="http://schemas.microsoft.com/office/drawing/2014/chart" uri="{C3380CC4-5D6E-409C-BE32-E72D297353CC}">
              <c16:uniqueId val="{00000006-823C-4E7F-94C3-DD60B1EC6510}"/>
            </c:ext>
            <c:ext xmlns:c15="http://schemas.microsoft.com/office/drawing/2012/chart" uri="{02D57815-91ED-43cb-92C2-25804820EDAC}">
              <c15:datalabelsRange>
                <c15:f>'[2]dawr_intervals_Nov_2018-19'!$E$68:$E$73</c15:f>
                <c15:dlblRangeCache>
                  <c:ptCount val="6"/>
                  <c:pt idx="0">
                    <c:v>5</c:v>
                  </c:pt>
                  <c:pt idx="1">
                    <c:v>0</c:v>
                  </c:pt>
                  <c:pt idx="2">
                    <c:v>1</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553992088"/>
        <c:axId val="554003064"/>
      </c:barChart>
      <c:catAx>
        <c:axId val="55399208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4003064"/>
        <c:crosses val="autoZero"/>
        <c:auto val="1"/>
        <c:lblAlgn val="ctr"/>
        <c:lblOffset val="100"/>
        <c:noMultiLvlLbl val="0"/>
      </c:catAx>
      <c:valAx>
        <c:axId val="554003064"/>
        <c:scaling>
          <c:orientation val="minMax"/>
          <c:max val="2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3992088"/>
        <c:crosses val="autoZero"/>
        <c:crossBetween val="between"/>
        <c:majorUnit val="6"/>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506182619667473"/>
          <c:y val="0.124673102317861"/>
          <c:w val="0.75702710386353833"/>
          <c:h val="0.65479104667774968"/>
        </c:manualLayout>
      </c:layout>
      <c:barChart>
        <c:barDir val="bar"/>
        <c:grouping val="clustered"/>
        <c:varyColors val="0"/>
        <c:ser>
          <c:idx val="0"/>
          <c:order val="0"/>
          <c:spPr>
            <a:solidFill>
              <a:schemeClr val="accent1"/>
            </a:solidFill>
            <a:ln>
              <a:noFill/>
            </a:ln>
            <a:effectLst/>
          </c:spPr>
          <c:invertIfNegative val="0"/>
          <c:dLbls>
            <c:dLbl>
              <c:idx val="0"/>
              <c:delete val="1"/>
              <c:extLst xmlns:c16r2="http://schemas.microsoft.com/office/drawing/2015/06/chart">
                <c:ext xmlns:c16="http://schemas.microsoft.com/office/drawing/2014/chart" uri="{C3380CC4-5D6E-409C-BE32-E72D297353CC}">
                  <c16:uniqueId val="{00000000-C127-47B3-B6DB-0B99EAD4490F}"/>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1-C127-47B3-B6DB-0B99EAD4490F}"/>
                </c:ext>
                <c:ext xmlns:c15="http://schemas.microsoft.com/office/drawing/2012/chart" uri="{CE6537A1-D6FC-4f65-9D91-7224C49458BB}"/>
              </c:extLst>
            </c:dLbl>
            <c:dLbl>
              <c:idx val="2"/>
              <c:delete val="1"/>
              <c:extLst xmlns:c16r2="http://schemas.microsoft.com/office/drawing/2015/06/chart">
                <c:ext xmlns:c16="http://schemas.microsoft.com/office/drawing/2014/chart" uri="{C3380CC4-5D6E-409C-BE32-E72D297353CC}">
                  <c16:uniqueId val="{00000002-C127-47B3-B6DB-0B99EAD4490F}"/>
                </c:ext>
                <c:ext xmlns:c15="http://schemas.microsoft.com/office/drawing/2012/chart" uri="{CE6537A1-D6FC-4f65-9D91-7224C49458BB}"/>
              </c:extLst>
            </c:dLbl>
            <c:dLbl>
              <c:idx val="3"/>
              <c:layout/>
              <c:tx>
                <c:rich>
                  <a:bodyPr/>
                  <a:lstStyle/>
                  <a:p>
                    <a:fld id="{2F8C3F59-4963-4317-89E7-F74A420C2B6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90EFBCBD-FAC6-4339-A1B1-C68553BBC47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delete val="1"/>
              <c:extLst xmlns:c16r2="http://schemas.microsoft.com/office/drawing/2015/06/chart">
                <c:ext xmlns:c16="http://schemas.microsoft.com/office/drawing/2014/chart" uri="{C3380CC4-5D6E-409C-BE32-E72D297353CC}">
                  <c16:uniqueId val="{00000000-A13B-4779-95E3-6EA0E191FD54}"/>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Data'!$D$5:$D$10</c:f>
              <c:strCache>
                <c:ptCount val="6"/>
                <c:pt idx="0">
                  <c:v>0</c:v>
                </c:pt>
                <c:pt idx="1">
                  <c:v>$0 - $1,500</c:v>
                </c:pt>
                <c:pt idx="2">
                  <c:v>$1,500 - $3,000</c:v>
                </c:pt>
                <c:pt idx="3">
                  <c:v>$3,000 - $4,500</c:v>
                </c:pt>
                <c:pt idx="4">
                  <c:v>$4,500 - $6,000</c:v>
                </c:pt>
                <c:pt idx="5">
                  <c:v>$6,000 +</c:v>
                </c:pt>
              </c:strCache>
            </c:strRef>
          </c:cat>
          <c:val>
            <c:numRef>
              <c:f>'[1]Trade Interval Data'!$E$5:$E$10</c:f>
              <c:numCache>
                <c:formatCode>General</c:formatCode>
                <c:ptCount val="6"/>
                <c:pt idx="0">
                  <c:v>0</c:v>
                </c:pt>
                <c:pt idx="1">
                  <c:v>0</c:v>
                </c:pt>
                <c:pt idx="2">
                  <c:v>0</c:v>
                </c:pt>
                <c:pt idx="3">
                  <c:v>1366.3</c:v>
                </c:pt>
                <c:pt idx="4">
                  <c:v>20</c:v>
                </c:pt>
                <c:pt idx="5">
                  <c:v>0</c:v>
                </c:pt>
              </c:numCache>
            </c:numRef>
          </c:val>
          <c:extLst xmlns:c16r2="http://schemas.microsoft.com/office/drawing/2015/06/chart">
            <c:ext xmlns:c16="http://schemas.microsoft.com/office/drawing/2014/chart" uri="{C3380CC4-5D6E-409C-BE32-E72D297353CC}">
              <c16:uniqueId val="{00000005-C127-47B3-B6DB-0B99EAD4490F}"/>
            </c:ext>
            <c:ext xmlns:c15="http://schemas.microsoft.com/office/drawing/2012/chart" uri="{02D57815-91ED-43cb-92C2-25804820EDAC}">
              <c15:datalabelsRange>
                <c15:f>'[1]Trade Interval Data'!$F$5:$F$10</c15:f>
                <c15:dlblRangeCache>
                  <c:ptCount val="6"/>
                  <c:pt idx="0">
                    <c:v>0</c:v>
                  </c:pt>
                  <c:pt idx="1">
                    <c:v>0</c:v>
                  </c:pt>
                  <c:pt idx="2">
                    <c:v>0</c:v>
                  </c:pt>
                  <c:pt idx="3">
                    <c:v>5</c:v>
                  </c:pt>
                  <c:pt idx="4">
                    <c:v>1</c:v>
                  </c:pt>
                  <c:pt idx="5">
                    <c:v>0</c:v>
                  </c:pt>
                </c15:dlblRangeCache>
              </c15:datalabelsRange>
            </c:ext>
          </c:extLst>
        </c:ser>
        <c:dLbls>
          <c:dLblPos val="outEnd"/>
          <c:showLegendKey val="0"/>
          <c:showVal val="1"/>
          <c:showCatName val="0"/>
          <c:showSerName val="0"/>
          <c:showPercent val="0"/>
          <c:showBubbleSize val="0"/>
        </c:dLbls>
        <c:gapWidth val="182"/>
        <c:axId val="464111192"/>
        <c:axId val="558084568"/>
      </c:barChart>
      <c:catAx>
        <c:axId val="4641111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0452448719206989E-2"/>
              <c:y val="0.2704381991554810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084568"/>
        <c:crosses val="autoZero"/>
        <c:auto val="1"/>
        <c:lblAlgn val="ctr"/>
        <c:lblOffset val="100"/>
        <c:noMultiLvlLbl val="0"/>
      </c:catAx>
      <c:valAx>
        <c:axId val="558084568"/>
        <c:scaling>
          <c:orientation val="minMax"/>
          <c:max val="16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4111192"/>
        <c:crosses val="autoZero"/>
        <c:crossBetween val="between"/>
        <c:majorUnit val="4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88047753778207"/>
          <c:y val="0.124673102317861"/>
          <c:w val="0.630924573873438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r>
                      <a:rPr lang="en-US"/>
                      <a:t>2</a:t>
                    </a:r>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8C86-4EC0-B8D8-5DB2DEB0A993}"/>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1-356A-47F7-B29E-975C1B7CDB73}"/>
                </c:ext>
                <c:ext xmlns:c15="http://schemas.microsoft.com/office/drawing/2012/chart" uri="{CE6537A1-D6FC-4f65-9D91-7224C49458BB}"/>
              </c:extLst>
            </c:dLbl>
            <c:dLbl>
              <c:idx val="2"/>
              <c:delete val="1"/>
              <c:extLst xmlns:c16r2="http://schemas.microsoft.com/office/drawing/2015/06/chart">
                <c:ext xmlns:c16="http://schemas.microsoft.com/office/drawing/2014/chart" uri="{C3380CC4-5D6E-409C-BE32-E72D297353CC}">
                  <c16:uniqueId val="{00000002-356A-47F7-B29E-975C1B7CDB73}"/>
                </c:ext>
                <c:ext xmlns:c15="http://schemas.microsoft.com/office/drawing/2012/chart" uri="{CE6537A1-D6FC-4f65-9D91-7224C49458BB}"/>
              </c:extLst>
            </c:dLbl>
            <c:dLbl>
              <c:idx val="3"/>
              <c:delete val="1"/>
              <c:extLst xmlns:c16r2="http://schemas.microsoft.com/office/drawing/2015/06/chart">
                <c:ext xmlns:c16="http://schemas.microsoft.com/office/drawing/2014/chart" uri="{C3380CC4-5D6E-409C-BE32-E72D297353CC}">
                  <c16:uniqueId val="{00000003-356A-47F7-B29E-975C1B7CDB73}"/>
                </c:ext>
                <c:ext xmlns:c15="http://schemas.microsoft.com/office/drawing/2012/chart" uri="{CE6537A1-D6FC-4f65-9D91-7224C49458BB}"/>
              </c:extLst>
            </c:dLbl>
            <c:dLbl>
              <c:idx val="4"/>
              <c:delete val="1"/>
              <c:extLst xmlns:c16r2="http://schemas.microsoft.com/office/drawing/2015/06/chart">
                <c:ext xmlns:c16="http://schemas.microsoft.com/office/drawing/2014/chart" uri="{C3380CC4-5D6E-409C-BE32-E72D297353CC}">
                  <c16:uniqueId val="{00000004-356A-47F7-B29E-975C1B7CDB73}"/>
                </c:ext>
                <c:ext xmlns:c15="http://schemas.microsoft.com/office/drawing/2012/chart" uri="{CE6537A1-D6FC-4f65-9D91-7224C49458BB}"/>
              </c:extLst>
            </c:dLbl>
            <c:dLbl>
              <c:idx val="5"/>
              <c:delete val="1"/>
              <c:extLst xmlns:c16r2="http://schemas.microsoft.com/office/drawing/2015/06/chart">
                <c:ext xmlns:c16="http://schemas.microsoft.com/office/drawing/2014/chart" uri="{C3380CC4-5D6E-409C-BE32-E72D297353CC}">
                  <c16:uniqueId val="{00000005-356A-47F7-B29E-975C1B7CDB73}"/>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'[1]Trade Interval Data'!$D$77:$D$82</c:f>
              <c:strCache>
                <c:ptCount val="6"/>
                <c:pt idx="0">
                  <c:v>0</c:v>
                </c:pt>
                <c:pt idx="1">
                  <c:v>$0 - $150</c:v>
                </c:pt>
                <c:pt idx="2">
                  <c:v>$150 - $300</c:v>
                </c:pt>
                <c:pt idx="3">
                  <c:v>$300 - $450</c:v>
                </c:pt>
                <c:pt idx="4">
                  <c:v>$450 - $600</c:v>
                </c:pt>
                <c:pt idx="5">
                  <c:v>$600 +</c:v>
                </c:pt>
              </c:strCache>
            </c:strRef>
          </c:cat>
          <c:val>
            <c:numRef>
              <c:f>'[1]Trade Interval Data'!$E$77:$E$82</c:f>
              <c:numCache>
                <c:formatCode>General</c:formatCode>
                <c:ptCount val="6"/>
                <c:pt idx="0">
                  <c:v>2.2000000000000002</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356A-47F7-B29E-975C1B7CDB73}"/>
            </c:ext>
          </c:extLst>
        </c:ser>
        <c:dLbls>
          <c:dLblPos val="outEnd"/>
          <c:showLegendKey val="0"/>
          <c:showVal val="1"/>
          <c:showCatName val="0"/>
          <c:showSerName val="0"/>
          <c:showPercent val="0"/>
          <c:showBubbleSize val="0"/>
        </c:dLbls>
        <c:gapWidth val="182"/>
        <c:axId val="554002672"/>
        <c:axId val="554001104"/>
      </c:barChart>
      <c:catAx>
        <c:axId val="5540026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4001104"/>
        <c:crosses val="autoZero"/>
        <c:auto val="1"/>
        <c:lblAlgn val="ctr"/>
        <c:lblOffset val="100"/>
        <c:noMultiLvlLbl val="0"/>
      </c:catAx>
      <c:valAx>
        <c:axId val="554001104"/>
        <c:scaling>
          <c:orientation val="minMax"/>
          <c:max val="2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4002672"/>
        <c:crosses val="autoZero"/>
        <c:crossBetween val="between"/>
        <c:majorUnit val="6"/>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07981427450149"/>
          <c:y val="7.4757252978651101E-2"/>
          <c:w val="0.78934118449682233"/>
          <c:h val="0.68907324587557151"/>
        </c:manualLayout>
      </c:layout>
      <c:barChart>
        <c:barDir val="col"/>
        <c:grouping val="clustered"/>
        <c:varyColors val="0"/>
        <c:ser>
          <c:idx val="1"/>
          <c:order val="1"/>
          <c:tx>
            <c:v>Volume traded (ML)</c:v>
          </c:tx>
          <c:spPr>
            <a:solidFill>
              <a:schemeClr val="accent3"/>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data'!$C$64:$AL$64</c:f>
              <c:numCache>
                <c:formatCode>General</c:formatCode>
                <c:ptCount val="36"/>
                <c:pt idx="1">
                  <c:v>8.3000000000000007</c:v>
                </c:pt>
                <c:pt idx="2">
                  <c:v>29</c:v>
                </c:pt>
                <c:pt idx="10">
                  <c:v>2</c:v>
                </c:pt>
                <c:pt idx="14">
                  <c:v>2</c:v>
                </c:pt>
                <c:pt idx="16">
                  <c:v>2</c:v>
                </c:pt>
                <c:pt idx="21">
                  <c:v>2</c:v>
                </c:pt>
                <c:pt idx="26">
                  <c:v>0</c:v>
                </c:pt>
                <c:pt idx="27">
                  <c:v>2</c:v>
                </c:pt>
                <c:pt idx="28">
                  <c:v>2</c:v>
                </c:pt>
              </c:numCache>
            </c:numRef>
          </c:val>
          <c:extLst xmlns:c16r2="http://schemas.microsoft.com/office/drawing/2015/06/chart">
            <c:ext xmlns:c16="http://schemas.microsoft.com/office/drawing/2014/chart" uri="{C3380CC4-5D6E-409C-BE32-E72D297353CC}">
              <c16:uniqueId val="{00000000-CFFD-4542-97F7-5D15DD3FF6C7}"/>
            </c:ext>
          </c:extLst>
        </c:ser>
        <c:dLbls>
          <c:showLegendKey val="0"/>
          <c:showVal val="0"/>
          <c:showCatName val="0"/>
          <c:showSerName val="0"/>
          <c:showPercent val="0"/>
          <c:showBubbleSize val="0"/>
        </c:dLbls>
        <c:gapWidth val="219"/>
        <c:axId val="554001496"/>
        <c:axId val="554002280"/>
      </c:barChart>
      <c:lineChart>
        <c:grouping val="standard"/>
        <c:varyColors val="0"/>
        <c:ser>
          <c:idx val="0"/>
          <c:order val="0"/>
          <c:tx>
            <c:v>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data'!$C$17:$AL$17</c:f>
              <c:numCache>
                <c:formatCode>General</c:formatCode>
                <c:ptCount val="36"/>
                <c:pt idx="14">
                  <c:v>2500</c:v>
                </c:pt>
                <c:pt idx="16">
                  <c:v>2500</c:v>
                </c:pt>
                <c:pt idx="21">
                  <c:v>2500</c:v>
                </c:pt>
              </c:numCache>
            </c:numRef>
          </c:val>
          <c:smooth val="0"/>
          <c:extLst xmlns:c16r2="http://schemas.microsoft.com/office/drawing/2015/06/chart">
            <c:ext xmlns:c16="http://schemas.microsoft.com/office/drawing/2014/chart" uri="{C3380CC4-5D6E-409C-BE32-E72D297353CC}">
              <c16:uniqueId val="{00000001-CFFD-4542-97F7-5D15DD3FF6C7}"/>
            </c:ext>
          </c:extLst>
        </c:ser>
        <c:dLbls>
          <c:showLegendKey val="0"/>
          <c:showVal val="0"/>
          <c:showCatName val="0"/>
          <c:showSerName val="0"/>
          <c:showPercent val="0"/>
          <c:showBubbleSize val="0"/>
        </c:dLbls>
        <c:marker val="1"/>
        <c:smooth val="0"/>
        <c:axId val="551386688"/>
        <c:axId val="551384336"/>
      </c:lineChart>
      <c:catAx>
        <c:axId val="55400149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4002280"/>
        <c:crosses val="autoZero"/>
        <c:auto val="1"/>
        <c:lblAlgn val="ctr"/>
        <c:lblOffset val="0"/>
        <c:tickLblSkip val="3"/>
        <c:noMultiLvlLbl val="1"/>
      </c:catAx>
      <c:valAx>
        <c:axId val="554002280"/>
        <c:scaling>
          <c:orientation val="minMax"/>
          <c:max val="5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2854800944524115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4001496"/>
        <c:crosses val="autoZero"/>
        <c:crossBetween val="between"/>
        <c:majorUnit val="12.5"/>
      </c:valAx>
      <c:valAx>
        <c:axId val="55138433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28247629582298"/>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1386688"/>
        <c:crosses val="max"/>
        <c:crossBetween val="between"/>
        <c:majorUnit val="750"/>
      </c:valAx>
      <c:catAx>
        <c:axId val="551386688"/>
        <c:scaling>
          <c:orientation val="minMax"/>
        </c:scaling>
        <c:delete val="1"/>
        <c:axPos val="b"/>
        <c:numFmt formatCode="General" sourceLinked="1"/>
        <c:majorTickMark val="out"/>
        <c:minorTickMark val="none"/>
        <c:tickLblPos val="nextTo"/>
        <c:crossAx val="551384336"/>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060129817029538"/>
          <c:y val="0.124673102317861"/>
          <c:w val="0.7394191454564039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r>
                      <a:rPr lang="en-US"/>
                      <a:t>3</a:t>
                    </a:r>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BE96-41A4-9656-E06458D7AF34}"/>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BE96-41A4-9656-E06458D7AF34}"/>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BE96-41A4-9656-E06458D7AF34}"/>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BE96-41A4-9656-E06458D7AF34}"/>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BE96-41A4-9656-E06458D7AF34}"/>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BE96-41A4-9656-E06458D7AF34}"/>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Data'!$D$83:$D$88</c:f>
              <c:strCache>
                <c:ptCount val="6"/>
                <c:pt idx="0">
                  <c:v>0</c:v>
                </c:pt>
                <c:pt idx="1">
                  <c:v>$0 - $1,500</c:v>
                </c:pt>
                <c:pt idx="2">
                  <c:v>$1,500 - $3,000</c:v>
                </c:pt>
                <c:pt idx="3">
                  <c:v>$3,000 - $4,500</c:v>
                </c:pt>
                <c:pt idx="4">
                  <c:v>$4,500 - $6,000</c:v>
                </c:pt>
                <c:pt idx="5">
                  <c:v>$6,000 +</c:v>
                </c:pt>
              </c:strCache>
            </c:strRef>
          </c:cat>
          <c:val>
            <c:numRef>
              <c:f>'[1]Trade Interval Data'!$E$83:$E$88</c:f>
              <c:numCache>
                <c:formatCode>General</c:formatCode>
                <c:ptCount val="6"/>
                <c:pt idx="0">
                  <c:v>8</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BE96-41A4-9656-E06458D7AF34}"/>
            </c:ext>
          </c:extLst>
        </c:ser>
        <c:dLbls>
          <c:dLblPos val="outEnd"/>
          <c:showLegendKey val="0"/>
          <c:showVal val="1"/>
          <c:showCatName val="0"/>
          <c:showSerName val="0"/>
          <c:showPercent val="0"/>
          <c:showBubbleSize val="0"/>
        </c:dLbls>
        <c:gapWidth val="182"/>
        <c:axId val="551384728"/>
        <c:axId val="551386296"/>
      </c:barChart>
      <c:catAx>
        <c:axId val="5513847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1386296"/>
        <c:crosses val="autoZero"/>
        <c:auto val="1"/>
        <c:lblAlgn val="ctr"/>
        <c:lblOffset val="100"/>
        <c:noMultiLvlLbl val="0"/>
      </c:catAx>
      <c:valAx>
        <c:axId val="551386296"/>
        <c:scaling>
          <c:orientation val="minMax"/>
          <c:max val="1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1384728"/>
        <c:crosses val="autoZero"/>
        <c:crossBetween val="between"/>
        <c:majorUnit val="3"/>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50214438766557E-2"/>
          <c:y val="7.4757252978651101E-2"/>
          <c:w val="0.8120132074409423"/>
          <c:h val="0.63227539256609022"/>
        </c:manualLayout>
      </c:layout>
      <c:barChart>
        <c:barDir val="col"/>
        <c:grouping val="clustered"/>
        <c:varyColors val="0"/>
        <c:ser>
          <c:idx val="1"/>
          <c:order val="1"/>
          <c:tx>
            <c:v>Vic 4A Campaspe (Eppalock to WWC) HRWS volume traded (ML)</c:v>
          </c:tx>
          <c:spPr>
            <a:solidFill>
              <a:schemeClr val="accent3"/>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data'!$C$65:$AL$65</c:f>
              <c:numCache>
                <c:formatCode>General</c:formatCode>
                <c:ptCount val="36"/>
                <c:pt idx="0">
                  <c:v>51.5</c:v>
                </c:pt>
                <c:pt idx="1">
                  <c:v>50</c:v>
                </c:pt>
                <c:pt idx="2">
                  <c:v>117.7</c:v>
                </c:pt>
                <c:pt idx="3">
                  <c:v>50</c:v>
                </c:pt>
                <c:pt idx="4">
                  <c:v>85</c:v>
                </c:pt>
                <c:pt idx="6">
                  <c:v>84.5</c:v>
                </c:pt>
                <c:pt idx="7">
                  <c:v>77</c:v>
                </c:pt>
                <c:pt idx="8">
                  <c:v>35</c:v>
                </c:pt>
                <c:pt idx="9">
                  <c:v>7</c:v>
                </c:pt>
                <c:pt idx="11">
                  <c:v>92</c:v>
                </c:pt>
                <c:pt idx="12">
                  <c:v>5</c:v>
                </c:pt>
                <c:pt idx="14">
                  <c:v>77</c:v>
                </c:pt>
                <c:pt idx="16">
                  <c:v>7</c:v>
                </c:pt>
                <c:pt idx="17">
                  <c:v>247</c:v>
                </c:pt>
                <c:pt idx="18">
                  <c:v>149</c:v>
                </c:pt>
                <c:pt idx="19">
                  <c:v>4</c:v>
                </c:pt>
                <c:pt idx="22">
                  <c:v>2</c:v>
                </c:pt>
                <c:pt idx="23">
                  <c:v>570</c:v>
                </c:pt>
                <c:pt idx="25">
                  <c:v>6</c:v>
                </c:pt>
                <c:pt idx="26">
                  <c:v>10</c:v>
                </c:pt>
                <c:pt idx="27">
                  <c:v>183</c:v>
                </c:pt>
                <c:pt idx="28">
                  <c:v>183</c:v>
                </c:pt>
              </c:numCache>
            </c:numRef>
          </c:val>
          <c:extLst xmlns:c16r2="http://schemas.microsoft.com/office/drawing/2015/06/chart">
            <c:ext xmlns:c16="http://schemas.microsoft.com/office/drawing/2014/chart" uri="{C3380CC4-5D6E-409C-BE32-E72D297353CC}">
              <c16:uniqueId val="{00000000-9F33-4BD0-817A-4FE96616FD4C}"/>
            </c:ext>
          </c:extLst>
        </c:ser>
        <c:ser>
          <c:idx val="2"/>
          <c:order val="2"/>
          <c:tx>
            <c:v>Vic 4A Campaspe (Eppalock to WWC) LRWS volume traded (ML)</c:v>
          </c:tx>
          <c:spPr>
            <a:solidFill>
              <a:schemeClr val="accent6"/>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data'!$C$66:$AL$66</c:f>
              <c:numCache>
                <c:formatCode>General</c:formatCode>
                <c:ptCount val="36"/>
                <c:pt idx="1">
                  <c:v>112.6</c:v>
                </c:pt>
                <c:pt idx="2">
                  <c:v>45.6</c:v>
                </c:pt>
                <c:pt idx="4">
                  <c:v>45.6</c:v>
                </c:pt>
                <c:pt idx="6">
                  <c:v>46.2</c:v>
                </c:pt>
                <c:pt idx="8">
                  <c:v>1.7</c:v>
                </c:pt>
                <c:pt idx="11">
                  <c:v>44.8</c:v>
                </c:pt>
                <c:pt idx="12">
                  <c:v>1.7</c:v>
                </c:pt>
                <c:pt idx="17">
                  <c:v>138.30000000000001</c:v>
                </c:pt>
                <c:pt idx="22">
                  <c:v>179.8</c:v>
                </c:pt>
                <c:pt idx="26">
                  <c:v>0</c:v>
                </c:pt>
                <c:pt idx="27">
                  <c:v>59.4</c:v>
                </c:pt>
                <c:pt idx="28">
                  <c:v>59.4</c:v>
                </c:pt>
              </c:numCache>
            </c:numRef>
          </c:val>
          <c:extLst xmlns:c16r2="http://schemas.microsoft.com/office/drawing/2015/06/chart">
            <c:ext xmlns:c16="http://schemas.microsoft.com/office/drawing/2014/chart" uri="{C3380CC4-5D6E-409C-BE32-E72D297353CC}">
              <c16:uniqueId val="{00000000-E392-43E4-82A4-C72E35455E93}"/>
            </c:ext>
          </c:extLst>
        </c:ser>
        <c:dLbls>
          <c:showLegendKey val="0"/>
          <c:showVal val="0"/>
          <c:showCatName val="0"/>
          <c:showSerName val="0"/>
          <c:showPercent val="0"/>
          <c:showBubbleSize val="0"/>
        </c:dLbls>
        <c:gapWidth val="150"/>
        <c:axId val="551394528"/>
        <c:axId val="551387864"/>
      </c:barChart>
      <c:lineChart>
        <c:grouping val="standard"/>
        <c:varyColors val="0"/>
        <c:ser>
          <c:idx val="0"/>
          <c:order val="0"/>
          <c:tx>
            <c:v>Vic 4A Campaspe (Eppalock to WWC)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data'!$C$18:$AL$18</c:f>
              <c:numCache>
                <c:formatCode>General</c:formatCode>
                <c:ptCount val="36"/>
                <c:pt idx="0">
                  <c:v>2485.4368932038801</c:v>
                </c:pt>
                <c:pt idx="1">
                  <c:v>2500</c:v>
                </c:pt>
                <c:pt idx="3">
                  <c:v>2500</c:v>
                </c:pt>
                <c:pt idx="4">
                  <c:v>2016.1290322580601</c:v>
                </c:pt>
                <c:pt idx="6">
                  <c:v>2373.9520958083799</c:v>
                </c:pt>
                <c:pt idx="7">
                  <c:v>2354.5500000000002</c:v>
                </c:pt>
                <c:pt idx="9">
                  <c:v>2300</c:v>
                </c:pt>
                <c:pt idx="11">
                  <c:v>2346.0326086956502</c:v>
                </c:pt>
                <c:pt idx="12">
                  <c:v>2400</c:v>
                </c:pt>
                <c:pt idx="14">
                  <c:v>2420</c:v>
                </c:pt>
                <c:pt idx="16">
                  <c:v>2500</c:v>
                </c:pt>
                <c:pt idx="17">
                  <c:v>100</c:v>
                </c:pt>
                <c:pt idx="19">
                  <c:v>3000</c:v>
                </c:pt>
                <c:pt idx="22">
                  <c:v>2800</c:v>
                </c:pt>
                <c:pt idx="23">
                  <c:v>2724.3161089999999</c:v>
                </c:pt>
                <c:pt idx="25">
                  <c:v>2000</c:v>
                </c:pt>
                <c:pt idx="26">
                  <c:v>3150</c:v>
                </c:pt>
                <c:pt idx="27">
                  <c:v>2500</c:v>
                </c:pt>
                <c:pt idx="28">
                  <c:v>3227.2727272727202</c:v>
                </c:pt>
              </c:numCache>
            </c:numRef>
          </c:val>
          <c:smooth val="0"/>
          <c:extLst xmlns:c16r2="http://schemas.microsoft.com/office/drawing/2015/06/chart">
            <c:ext xmlns:c16="http://schemas.microsoft.com/office/drawing/2014/chart" uri="{C3380CC4-5D6E-409C-BE32-E72D297353CC}">
              <c16:uniqueId val="{00000001-9F33-4BD0-817A-4FE96616FD4C}"/>
            </c:ext>
          </c:extLst>
        </c:ser>
        <c:ser>
          <c:idx val="3"/>
          <c:order val="3"/>
          <c:tx>
            <c:v>Vic 4A Campaspe (Eppalock to WWC)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data'!$C$19:$AL$19</c:f>
              <c:numCache>
                <c:formatCode>General</c:formatCode>
                <c:ptCount val="36"/>
                <c:pt idx="4">
                  <c:v>220</c:v>
                </c:pt>
                <c:pt idx="6">
                  <c:v>301.51519480519403</c:v>
                </c:pt>
                <c:pt idx="12">
                  <c:v>300</c:v>
                </c:pt>
                <c:pt idx="17">
                  <c:v>43.38</c:v>
                </c:pt>
                <c:pt idx="22">
                  <c:v>350</c:v>
                </c:pt>
              </c:numCache>
            </c:numRef>
          </c:val>
          <c:smooth val="0"/>
          <c:extLst xmlns:c16r2="http://schemas.microsoft.com/office/drawing/2015/06/chart">
            <c:ext xmlns:c16="http://schemas.microsoft.com/office/drawing/2014/chart" uri="{C3380CC4-5D6E-409C-BE32-E72D297353CC}">
              <c16:uniqueId val="{00000001-E392-43E4-82A4-C72E35455E93}"/>
            </c:ext>
          </c:extLst>
        </c:ser>
        <c:dLbls>
          <c:showLegendKey val="0"/>
          <c:showVal val="0"/>
          <c:showCatName val="0"/>
          <c:showSerName val="0"/>
          <c:showPercent val="0"/>
          <c:showBubbleSize val="0"/>
        </c:dLbls>
        <c:marker val="1"/>
        <c:smooth val="0"/>
        <c:axId val="551387080"/>
        <c:axId val="551383552"/>
      </c:lineChart>
      <c:catAx>
        <c:axId val="55139452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1387864"/>
        <c:crosses val="autoZero"/>
        <c:auto val="1"/>
        <c:lblAlgn val="ctr"/>
        <c:lblOffset val="0"/>
        <c:tickLblSkip val="3"/>
        <c:noMultiLvlLbl val="1"/>
      </c:catAx>
      <c:valAx>
        <c:axId val="551387864"/>
        <c:scaling>
          <c:orientation val="minMax"/>
          <c:max val="8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 (ML)</a:t>
                </a:r>
              </a:p>
            </c:rich>
          </c:tx>
          <c:layout>
            <c:manualLayout>
              <c:xMode val="edge"/>
              <c:yMode val="edge"/>
              <c:x val="7.9488393812241053E-3"/>
              <c:y val="0.2413272709202941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1394528"/>
        <c:crosses val="autoZero"/>
        <c:crossBetween val="between"/>
        <c:majorUnit val="200"/>
      </c:valAx>
      <c:valAx>
        <c:axId val="551383552"/>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796486847203689"/>
              <c:y val="0.281843072947724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1387080"/>
        <c:crosses val="max"/>
        <c:crossBetween val="between"/>
        <c:majorUnit val="1000"/>
      </c:valAx>
      <c:catAx>
        <c:axId val="551387080"/>
        <c:scaling>
          <c:orientation val="minMax"/>
        </c:scaling>
        <c:delete val="1"/>
        <c:axPos val="b"/>
        <c:numFmt formatCode="General" sourceLinked="1"/>
        <c:majorTickMark val="out"/>
        <c:minorTickMark val="none"/>
        <c:tickLblPos val="nextTo"/>
        <c:crossAx val="551383552"/>
        <c:crosses val="autoZero"/>
        <c:auto val="1"/>
        <c:lblAlgn val="ctr"/>
        <c:lblOffset val="100"/>
        <c:tickLblSkip val="1"/>
        <c:tickMarkSkip val="1"/>
        <c:noMultiLvlLbl val="1"/>
      </c:catAx>
      <c:spPr>
        <a:noFill/>
        <a:ln>
          <a:noFill/>
        </a:ln>
        <a:effectLst/>
      </c:spPr>
    </c:plotArea>
    <c:legend>
      <c:legendPos val="b"/>
      <c:layout>
        <c:manualLayout>
          <c:xMode val="edge"/>
          <c:yMode val="edge"/>
          <c:x val="4.3693182006352034E-3"/>
          <c:y val="0.83463625521765072"/>
          <c:w val="0.99328434083675821"/>
          <c:h val="0.1653637447823494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270366422297938"/>
          <c:y val="0.124673102317861"/>
          <c:w val="0.60042037525096281"/>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EE0FDAA8-BAFD-45D9-8F4D-236CD153ACB3}"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A695-4743-B601-AD17B20E1FE5}"/>
                </c:ext>
                <c:ext xmlns:c15="http://schemas.microsoft.com/office/drawing/2012/chart" uri="{CE6537A1-D6FC-4f65-9D91-7224C49458BB}">
                  <c15:dlblFieldTable/>
                  <c15:showDataLabelsRange val="1"/>
                </c:ext>
              </c:extLst>
            </c:dLbl>
            <c:dLbl>
              <c:idx val="1"/>
              <c:tx>
                <c:rich>
                  <a:bodyPr/>
                  <a:lstStyle/>
                  <a:p>
                    <a:fld id="{654B296D-FE80-4194-AC4C-171B055EEBD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delete val="1"/>
              <c:extLst xmlns:c16r2="http://schemas.microsoft.com/office/drawing/2015/06/chart">
                <c:ext xmlns:c16="http://schemas.microsoft.com/office/drawing/2014/chart" uri="{C3380CC4-5D6E-409C-BE32-E72D297353CC}">
                  <c16:uniqueId val="{00000002-A695-4743-B601-AD17B20E1FE5}"/>
                </c:ext>
                <c:ext xmlns:c15="http://schemas.microsoft.com/office/drawing/2012/chart" uri="{CE6537A1-D6FC-4f65-9D91-7224C49458BB}"/>
              </c:extLst>
            </c:dLbl>
            <c:dLbl>
              <c:idx val="3"/>
              <c:tx>
                <c:rich>
                  <a:bodyPr/>
                  <a:lstStyle/>
                  <a:p>
                    <a:fld id="{F4BC5360-8209-42E2-A49A-4348A47E2D7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delete val="1"/>
              <c:extLst xmlns:c16r2="http://schemas.microsoft.com/office/drawing/2015/06/chart">
                <c:ext xmlns:c16="http://schemas.microsoft.com/office/drawing/2014/chart" uri="{C3380CC4-5D6E-409C-BE32-E72D297353CC}">
                  <c16:uniqueId val="{00000004-A695-4743-B601-AD17B20E1FE5}"/>
                </c:ext>
                <c:ext xmlns:c15="http://schemas.microsoft.com/office/drawing/2012/chart" uri="{CE6537A1-D6FC-4f65-9D91-7224C49458BB}"/>
              </c:extLst>
            </c:dLbl>
            <c:dLbl>
              <c:idx val="5"/>
              <c:delete val="1"/>
              <c:extLst xmlns:c16r2="http://schemas.microsoft.com/office/drawing/2015/06/chart">
                <c:ext xmlns:c16="http://schemas.microsoft.com/office/drawing/2014/chart" uri="{C3380CC4-5D6E-409C-BE32-E72D297353CC}">
                  <c16:uniqueId val="{00000005-A695-4743-B601-AD17B20E1FE5}"/>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Data'!$D$89:$D$94</c:f>
              <c:strCache>
                <c:ptCount val="6"/>
                <c:pt idx="0">
                  <c:v>0</c:v>
                </c:pt>
                <c:pt idx="1">
                  <c:v>$0 - $1,500</c:v>
                </c:pt>
                <c:pt idx="2">
                  <c:v>$1,500 - $3,000</c:v>
                </c:pt>
                <c:pt idx="3">
                  <c:v>$3,000 - $4,500</c:v>
                </c:pt>
                <c:pt idx="4">
                  <c:v>$4,500 - $6,000</c:v>
                </c:pt>
                <c:pt idx="5">
                  <c:v>$6,000 +</c:v>
                </c:pt>
              </c:strCache>
            </c:strRef>
          </c:cat>
          <c:val>
            <c:numRef>
              <c:f>'[1]Trade Interval Data'!$E$89:$E$94</c:f>
              <c:numCache>
                <c:formatCode>General</c:formatCode>
                <c:ptCount val="6"/>
                <c:pt idx="0">
                  <c:v>17</c:v>
                </c:pt>
                <c:pt idx="1">
                  <c:v>2</c:v>
                </c:pt>
                <c:pt idx="2">
                  <c:v>0</c:v>
                </c:pt>
                <c:pt idx="3">
                  <c:v>20</c:v>
                </c:pt>
                <c:pt idx="4">
                  <c:v>0</c:v>
                </c:pt>
                <c:pt idx="5">
                  <c:v>0</c:v>
                </c:pt>
              </c:numCache>
            </c:numRef>
          </c:val>
          <c:extLst xmlns:c16r2="http://schemas.microsoft.com/office/drawing/2015/06/chart">
            <c:ext xmlns:c16="http://schemas.microsoft.com/office/drawing/2014/chart" uri="{C3380CC4-5D6E-409C-BE32-E72D297353CC}">
              <c16:uniqueId val="{00000006-A695-4743-B601-AD17B20E1FE5}"/>
            </c:ext>
            <c:ext xmlns:c15="http://schemas.microsoft.com/office/drawing/2012/chart" uri="{02D57815-91ED-43cb-92C2-25804820EDAC}">
              <c15:datalabelsRange>
                <c15:f>'[2]dawr_intervals_Nov_2018-19'!$E$86:$E$91</c15:f>
                <c15:dlblRangeCache>
                  <c:ptCount val="6"/>
                  <c:pt idx="0">
                    <c:v>7</c:v>
                  </c:pt>
                  <c:pt idx="1">
                    <c:v>1</c:v>
                  </c:pt>
                  <c:pt idx="2">
                    <c:v>0</c:v>
                  </c:pt>
                  <c:pt idx="3">
                    <c:v>1</c:v>
                  </c:pt>
                  <c:pt idx="4">
                    <c:v>0</c:v>
                  </c:pt>
                  <c:pt idx="5">
                    <c:v>0</c:v>
                  </c:pt>
                </c15:dlblRangeCache>
              </c15:datalabelsRange>
            </c:ext>
          </c:extLst>
        </c:ser>
        <c:dLbls>
          <c:dLblPos val="outEnd"/>
          <c:showLegendKey val="0"/>
          <c:showVal val="1"/>
          <c:showCatName val="0"/>
          <c:showSerName val="0"/>
          <c:showPercent val="0"/>
          <c:showBubbleSize val="0"/>
        </c:dLbls>
        <c:gapWidth val="182"/>
        <c:axId val="551385904"/>
        <c:axId val="551383160"/>
      </c:barChart>
      <c:catAx>
        <c:axId val="5513859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1383160"/>
        <c:crosses val="autoZero"/>
        <c:auto val="1"/>
        <c:lblAlgn val="ctr"/>
        <c:lblOffset val="100"/>
        <c:noMultiLvlLbl val="0"/>
      </c:catAx>
      <c:valAx>
        <c:axId val="551383160"/>
        <c:scaling>
          <c:orientation val="minMax"/>
          <c:max val="24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1385904"/>
        <c:crosses val="autoZero"/>
        <c:crossBetween val="between"/>
        <c:majorUnit val="6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163080679565706"/>
          <c:y val="0.124673102317861"/>
          <c:w val="0.64871885266702789"/>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ED52-4F63-9106-F9CDDBB08CD4}"/>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ED52-4F63-9106-F9CDDBB08CD4}"/>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ED52-4F63-9106-F9CDDBB08CD4}"/>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ED52-4F63-9106-F9CDDBB08CD4}"/>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ED52-4F63-9106-F9CDDBB08CD4}"/>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ED52-4F63-9106-F9CDDBB08CD4}"/>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Data'!$D$95:$D$100</c:f>
              <c:strCache>
                <c:ptCount val="6"/>
                <c:pt idx="0">
                  <c:v>0</c:v>
                </c:pt>
                <c:pt idx="1">
                  <c:v>$0 - $150</c:v>
                </c:pt>
                <c:pt idx="2">
                  <c:v>$150 - $300</c:v>
                </c:pt>
                <c:pt idx="3">
                  <c:v>$300 - $450</c:v>
                </c:pt>
                <c:pt idx="4">
                  <c:v>$450 - $600</c:v>
                </c:pt>
                <c:pt idx="5">
                  <c:v>$600 +</c:v>
                </c:pt>
              </c:strCache>
            </c:strRef>
          </c:cat>
          <c:val>
            <c:numRef>
              <c:f>'[1]Trade Interval Data'!$E$95:$E$100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ED52-4F63-9106-F9CDDBB08CD4}"/>
            </c:ext>
          </c:extLst>
        </c:ser>
        <c:dLbls>
          <c:dLblPos val="outEnd"/>
          <c:showLegendKey val="0"/>
          <c:showVal val="1"/>
          <c:showCatName val="0"/>
          <c:showSerName val="0"/>
          <c:showPercent val="0"/>
          <c:showBubbleSize val="0"/>
        </c:dLbls>
        <c:gapWidth val="182"/>
        <c:axId val="551388648"/>
        <c:axId val="551383944"/>
      </c:barChart>
      <c:catAx>
        <c:axId val="5513886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1383944"/>
        <c:crosses val="autoZero"/>
        <c:auto val="1"/>
        <c:lblAlgn val="ctr"/>
        <c:lblOffset val="100"/>
        <c:noMultiLvlLbl val="0"/>
      </c:catAx>
      <c:valAx>
        <c:axId val="551383944"/>
        <c:scaling>
          <c:orientation val="minMax"/>
          <c:max val="24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1388648"/>
        <c:crosses val="autoZero"/>
        <c:crossBetween val="between"/>
        <c:majorUnit val="6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46729219677693"/>
          <c:y val="7.4757252978651101E-2"/>
          <c:w val="0.78227828138252753"/>
          <c:h val="0.67960693699065788"/>
        </c:manualLayout>
      </c:layout>
      <c:barChart>
        <c:barDir val="col"/>
        <c:grouping val="clustered"/>
        <c:varyColors val="0"/>
        <c:ser>
          <c:idx val="1"/>
          <c:order val="1"/>
          <c:tx>
            <c:v>Vic 5A Loddon HRWS volume traded (ML)</c:v>
          </c:tx>
          <c:spPr>
            <a:solidFill>
              <a:schemeClr val="accent3"/>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data'!$C$67:$AL$67</c:f>
              <c:numCache>
                <c:formatCode>General</c:formatCode>
                <c:ptCount val="36"/>
                <c:pt idx="0">
                  <c:v>50</c:v>
                </c:pt>
                <c:pt idx="1">
                  <c:v>3</c:v>
                </c:pt>
                <c:pt idx="2">
                  <c:v>99</c:v>
                </c:pt>
                <c:pt idx="4">
                  <c:v>4</c:v>
                </c:pt>
                <c:pt idx="5">
                  <c:v>8.6999999999999993</c:v>
                </c:pt>
                <c:pt idx="6">
                  <c:v>147</c:v>
                </c:pt>
                <c:pt idx="7">
                  <c:v>157</c:v>
                </c:pt>
                <c:pt idx="8">
                  <c:v>6</c:v>
                </c:pt>
                <c:pt idx="9">
                  <c:v>2</c:v>
                </c:pt>
                <c:pt idx="10">
                  <c:v>2</c:v>
                </c:pt>
                <c:pt idx="11">
                  <c:v>174</c:v>
                </c:pt>
                <c:pt idx="14">
                  <c:v>12</c:v>
                </c:pt>
                <c:pt idx="15">
                  <c:v>2</c:v>
                </c:pt>
                <c:pt idx="16">
                  <c:v>2</c:v>
                </c:pt>
                <c:pt idx="17">
                  <c:v>12.8</c:v>
                </c:pt>
                <c:pt idx="18">
                  <c:v>21</c:v>
                </c:pt>
                <c:pt idx="19">
                  <c:v>212</c:v>
                </c:pt>
                <c:pt idx="20">
                  <c:v>389</c:v>
                </c:pt>
                <c:pt idx="22">
                  <c:v>175</c:v>
                </c:pt>
                <c:pt idx="23">
                  <c:v>2</c:v>
                </c:pt>
                <c:pt idx="24">
                  <c:v>40</c:v>
                </c:pt>
                <c:pt idx="25">
                  <c:v>13.9</c:v>
                </c:pt>
                <c:pt idx="26">
                  <c:v>101</c:v>
                </c:pt>
                <c:pt idx="27">
                  <c:v>10</c:v>
                </c:pt>
                <c:pt idx="28">
                  <c:v>10</c:v>
                </c:pt>
              </c:numCache>
            </c:numRef>
          </c:val>
          <c:extLst xmlns:c16r2="http://schemas.microsoft.com/office/drawing/2015/06/chart">
            <c:ext xmlns:c16="http://schemas.microsoft.com/office/drawing/2014/chart" uri="{C3380CC4-5D6E-409C-BE32-E72D297353CC}">
              <c16:uniqueId val="{00000000-B303-48A5-B238-EB7B6092CB61}"/>
            </c:ext>
          </c:extLst>
        </c:ser>
        <c:ser>
          <c:idx val="2"/>
          <c:order val="2"/>
          <c:tx>
            <c:v>Vic 5A Loddon LRWS volume traded (ML)</c:v>
          </c:tx>
          <c:spPr>
            <a:solidFill>
              <a:schemeClr val="accent6"/>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data'!$C$68:$AL$68</c:f>
              <c:numCache>
                <c:formatCode>General</c:formatCode>
                <c:ptCount val="36"/>
                <c:pt idx="1">
                  <c:v>0.4</c:v>
                </c:pt>
                <c:pt idx="2">
                  <c:v>24.3</c:v>
                </c:pt>
                <c:pt idx="3">
                  <c:v>11.8</c:v>
                </c:pt>
                <c:pt idx="5">
                  <c:v>23.5</c:v>
                </c:pt>
                <c:pt idx="7">
                  <c:v>38.6</c:v>
                </c:pt>
                <c:pt idx="9">
                  <c:v>155.1</c:v>
                </c:pt>
                <c:pt idx="11">
                  <c:v>218.4</c:v>
                </c:pt>
                <c:pt idx="19">
                  <c:v>19.7</c:v>
                </c:pt>
                <c:pt idx="20">
                  <c:v>152.19999999999999</c:v>
                </c:pt>
                <c:pt idx="24">
                  <c:v>20</c:v>
                </c:pt>
                <c:pt idx="25">
                  <c:v>3.9</c:v>
                </c:pt>
                <c:pt idx="26">
                  <c:v>39</c:v>
                </c:pt>
              </c:numCache>
            </c:numRef>
          </c:val>
          <c:extLst xmlns:c16r2="http://schemas.microsoft.com/office/drawing/2015/06/chart">
            <c:ext xmlns:c16="http://schemas.microsoft.com/office/drawing/2014/chart" uri="{C3380CC4-5D6E-409C-BE32-E72D297353CC}">
              <c16:uniqueId val="{00000000-EF13-4153-942C-879FE646676F}"/>
            </c:ext>
          </c:extLst>
        </c:ser>
        <c:dLbls>
          <c:showLegendKey val="0"/>
          <c:showVal val="0"/>
          <c:showCatName val="0"/>
          <c:showSerName val="0"/>
          <c:showPercent val="0"/>
          <c:showBubbleSize val="0"/>
        </c:dLbls>
        <c:gapWidth val="150"/>
        <c:axId val="551389824"/>
        <c:axId val="551390216"/>
      </c:barChart>
      <c:lineChart>
        <c:grouping val="standard"/>
        <c:varyColors val="0"/>
        <c:ser>
          <c:idx val="0"/>
          <c:order val="0"/>
          <c:tx>
            <c:v>Vic 5A Loddon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data'!$C$20:$AL$20</c:f>
              <c:numCache>
                <c:formatCode>General</c:formatCode>
                <c:ptCount val="36"/>
                <c:pt idx="1">
                  <c:v>2300</c:v>
                </c:pt>
                <c:pt idx="2">
                  <c:v>2525.25</c:v>
                </c:pt>
                <c:pt idx="5">
                  <c:v>1700</c:v>
                </c:pt>
                <c:pt idx="6">
                  <c:v>2000</c:v>
                </c:pt>
                <c:pt idx="7">
                  <c:v>2000</c:v>
                </c:pt>
                <c:pt idx="8">
                  <c:v>1000</c:v>
                </c:pt>
                <c:pt idx="11">
                  <c:v>2030.98591549295</c:v>
                </c:pt>
                <c:pt idx="14">
                  <c:v>2000</c:v>
                </c:pt>
                <c:pt idx="16">
                  <c:v>1000</c:v>
                </c:pt>
                <c:pt idx="17">
                  <c:v>1000</c:v>
                </c:pt>
                <c:pt idx="18">
                  <c:v>2000</c:v>
                </c:pt>
                <c:pt idx="19">
                  <c:v>2050</c:v>
                </c:pt>
                <c:pt idx="20">
                  <c:v>1982.2470410000001</c:v>
                </c:pt>
                <c:pt idx="22">
                  <c:v>2054.2857140000001</c:v>
                </c:pt>
                <c:pt idx="24">
                  <c:v>2500</c:v>
                </c:pt>
                <c:pt idx="27">
                  <c:v>1000</c:v>
                </c:pt>
                <c:pt idx="28">
                  <c:v>2142.8571428571399</c:v>
                </c:pt>
              </c:numCache>
            </c:numRef>
          </c:val>
          <c:smooth val="0"/>
          <c:extLst xmlns:c16r2="http://schemas.microsoft.com/office/drawing/2015/06/chart">
            <c:ext xmlns:c16="http://schemas.microsoft.com/office/drawing/2014/chart" uri="{C3380CC4-5D6E-409C-BE32-E72D297353CC}">
              <c16:uniqueId val="{00000001-B303-48A5-B238-EB7B6092CB61}"/>
            </c:ext>
          </c:extLst>
        </c:ser>
        <c:ser>
          <c:idx val="3"/>
          <c:order val="3"/>
          <c:tx>
            <c:v>Vic 5A Loddon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data'!$C$21:$AL$21</c:f>
              <c:numCache>
                <c:formatCode>General</c:formatCode>
                <c:ptCount val="36"/>
                <c:pt idx="1">
                  <c:v>150</c:v>
                </c:pt>
                <c:pt idx="2">
                  <c:v>160</c:v>
                </c:pt>
                <c:pt idx="3">
                  <c:v>120</c:v>
                </c:pt>
                <c:pt idx="5">
                  <c:v>150</c:v>
                </c:pt>
                <c:pt idx="7">
                  <c:v>220</c:v>
                </c:pt>
                <c:pt idx="9">
                  <c:v>200</c:v>
                </c:pt>
                <c:pt idx="11">
                  <c:v>191.83959618620301</c:v>
                </c:pt>
                <c:pt idx="20">
                  <c:v>414.36</c:v>
                </c:pt>
                <c:pt idx="24">
                  <c:v>250</c:v>
                </c:pt>
              </c:numCache>
            </c:numRef>
          </c:val>
          <c:smooth val="0"/>
          <c:extLst xmlns:c16r2="http://schemas.microsoft.com/office/drawing/2015/06/chart">
            <c:ext xmlns:c16="http://schemas.microsoft.com/office/drawing/2014/chart" uri="{C3380CC4-5D6E-409C-BE32-E72D297353CC}">
              <c16:uniqueId val="{00000001-EF13-4153-942C-879FE646676F}"/>
            </c:ext>
          </c:extLst>
        </c:ser>
        <c:dLbls>
          <c:showLegendKey val="0"/>
          <c:showVal val="0"/>
          <c:showCatName val="0"/>
          <c:showSerName val="0"/>
          <c:showPercent val="0"/>
          <c:showBubbleSize val="0"/>
        </c:dLbls>
        <c:marker val="1"/>
        <c:smooth val="0"/>
        <c:axId val="551391000"/>
        <c:axId val="551390608"/>
      </c:lineChart>
      <c:catAx>
        <c:axId val="55138982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1390216"/>
        <c:crosses val="autoZero"/>
        <c:auto val="1"/>
        <c:lblAlgn val="ctr"/>
        <c:lblOffset val="0"/>
        <c:tickLblSkip val="3"/>
        <c:noMultiLvlLbl val="1"/>
      </c:catAx>
      <c:valAx>
        <c:axId val="551390216"/>
        <c:scaling>
          <c:orientation val="minMax"/>
          <c:max val="4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8.8475402883799823E-3"/>
              <c:y val="0.208889385807990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1389824"/>
        <c:crosses val="autoZero"/>
        <c:crossBetween val="between"/>
        <c:majorUnit val="100"/>
      </c:valAx>
      <c:valAx>
        <c:axId val="55139060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32249257845637"/>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1391000"/>
        <c:crosses val="max"/>
        <c:crossBetween val="between"/>
        <c:majorUnit val="750"/>
      </c:valAx>
      <c:catAx>
        <c:axId val="551391000"/>
        <c:scaling>
          <c:orientation val="minMax"/>
        </c:scaling>
        <c:delete val="1"/>
        <c:axPos val="b"/>
        <c:numFmt formatCode="General" sourceLinked="1"/>
        <c:majorTickMark val="out"/>
        <c:minorTickMark val="none"/>
        <c:tickLblPos val="nextTo"/>
        <c:crossAx val="551390608"/>
        <c:crosses val="autoZero"/>
        <c:auto val="1"/>
        <c:lblAlgn val="ctr"/>
        <c:lblOffset val="100"/>
        <c:tickLblSkip val="1"/>
        <c:tickMarkSkip val="1"/>
        <c:noMultiLvlLbl val="1"/>
      </c:catAx>
      <c:spPr>
        <a:noFill/>
        <a:ln>
          <a:noFill/>
        </a:ln>
        <a:effectLst/>
      </c:spPr>
    </c:plotArea>
    <c:legend>
      <c:legendPos val="b"/>
      <c:layout>
        <c:manualLayout>
          <c:xMode val="edge"/>
          <c:yMode val="edge"/>
          <c:x val="7.5227216891524812E-2"/>
          <c:y val="0.8819678839405547"/>
          <c:w val="0.87832939442277946"/>
          <c:h val="0.1029507056251242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818982779335201"/>
          <c:y val="0.124673102317861"/>
          <c:w val="0.5918304677477379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25DA37FB-F859-4D97-A4A1-CD174F33CB7B}"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1035-4102-8CDD-0FEB3A950CC2}"/>
                </c:ext>
                <c:ext xmlns:c15="http://schemas.microsoft.com/office/drawing/2012/chart" uri="{CE6537A1-D6FC-4f65-9D91-7224C49458BB}">
                  <c15:dlblFieldTable/>
                  <c15:showDataLabelsRange val="1"/>
                </c:ext>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1035-4102-8CDD-0FEB3A950CC2}"/>
                </c:ext>
                <c:ext xmlns:c15="http://schemas.microsoft.com/office/drawing/2012/chart" uri="{CE6537A1-D6FC-4f65-9D91-7224C49458BB}"/>
              </c:extLst>
            </c:dLbl>
            <c:dLbl>
              <c:idx val="2"/>
              <c:tx>
                <c:rich>
                  <a:bodyPr/>
                  <a:lstStyle/>
                  <a:p>
                    <a:fld id="{B4CEE655-D932-4363-B6EB-84EAB6959D1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1035-4102-8CDD-0FEB3A950CC2}"/>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1035-4102-8CDD-0FEB3A950CC2}"/>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1035-4102-8CDD-0FEB3A950CC2}"/>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Data'!$D$101:$D$106</c:f>
              <c:strCache>
                <c:ptCount val="6"/>
                <c:pt idx="0">
                  <c:v>0</c:v>
                </c:pt>
                <c:pt idx="1">
                  <c:v>$0 - $1,500</c:v>
                </c:pt>
                <c:pt idx="2">
                  <c:v>$1,500 - $3,000</c:v>
                </c:pt>
                <c:pt idx="3">
                  <c:v>$3,000 - $4,500</c:v>
                </c:pt>
                <c:pt idx="4">
                  <c:v>$4,500 - $6,000</c:v>
                </c:pt>
                <c:pt idx="5">
                  <c:v>$6,000 +</c:v>
                </c:pt>
              </c:strCache>
            </c:strRef>
          </c:cat>
          <c:val>
            <c:numRef>
              <c:f>'[1]Trade Interval Data'!$E$101:$E$106</c:f>
              <c:numCache>
                <c:formatCode>General</c:formatCode>
                <c:ptCount val="6"/>
                <c:pt idx="0">
                  <c:v>39</c:v>
                </c:pt>
                <c:pt idx="1">
                  <c:v>0</c:v>
                </c:pt>
                <c:pt idx="2">
                  <c:v>9</c:v>
                </c:pt>
                <c:pt idx="3">
                  <c:v>0</c:v>
                </c:pt>
                <c:pt idx="4">
                  <c:v>0</c:v>
                </c:pt>
                <c:pt idx="5">
                  <c:v>0</c:v>
                </c:pt>
              </c:numCache>
            </c:numRef>
          </c:val>
          <c:extLst xmlns:c16r2="http://schemas.microsoft.com/office/drawing/2015/06/chart">
            <c:ext xmlns:c16="http://schemas.microsoft.com/office/drawing/2014/chart" uri="{C3380CC4-5D6E-409C-BE32-E72D297353CC}">
              <c16:uniqueId val="{00000006-1035-4102-8CDD-0FEB3A950CC2}"/>
            </c:ext>
            <c:ext xmlns:c15="http://schemas.microsoft.com/office/drawing/2012/chart" uri="{02D57815-91ED-43cb-92C2-25804820EDAC}">
              <c15:datalabelsRange>
                <c15:f>'[1]Trade Interval Data'!$F$101:$F$106</c15:f>
                <c15:dlblRangeCache>
                  <c:ptCount val="6"/>
                  <c:pt idx="0">
                    <c:v>15</c:v>
                  </c:pt>
                  <c:pt idx="1">
                    <c:v>0</c:v>
                  </c:pt>
                  <c:pt idx="2">
                    <c:v>3</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551391392"/>
        <c:axId val="551391784"/>
      </c:barChart>
      <c:catAx>
        <c:axId val="5513913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1391784"/>
        <c:crosses val="autoZero"/>
        <c:auto val="1"/>
        <c:lblAlgn val="ctr"/>
        <c:lblOffset val="100"/>
        <c:noMultiLvlLbl val="0"/>
      </c:catAx>
      <c:valAx>
        <c:axId val="551391784"/>
        <c:scaling>
          <c:orientation val="minMax"/>
          <c:max val="4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1391392"/>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4012006984455"/>
          <c:y val="0.124673102317861"/>
          <c:w val="0.66600833164389739"/>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C06A2C33-BF6F-4C27-840B-B10395B08BFE}"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2763-455E-9F76-8DF5BF2F97ED}"/>
                </c:ext>
                <c:ext xmlns:c15="http://schemas.microsoft.com/office/drawing/2012/chart" uri="{CE6537A1-D6FC-4f65-9D91-7224C49458BB}">
                  <c15:dlblFieldTable/>
                  <c15:showDataLabelsRange val="1"/>
                </c:ext>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2763-455E-9F76-8DF5BF2F97ED}"/>
                </c:ext>
                <c:ext xmlns:c15="http://schemas.microsoft.com/office/drawing/2012/chart" uri="{CE6537A1-D6FC-4f65-9D91-7224C49458BB}"/>
              </c:extLst>
            </c:dLbl>
            <c:dLbl>
              <c:idx val="2"/>
              <c:delete val="1"/>
              <c:extLst xmlns:c16r2="http://schemas.microsoft.com/office/drawing/2015/06/chart">
                <c:ext xmlns:c16="http://schemas.microsoft.com/office/drawing/2014/chart" uri="{C3380CC4-5D6E-409C-BE32-E72D297353CC}">
                  <c16:uniqueId val="{00000002-2763-455E-9F76-8DF5BF2F97ED}"/>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2763-455E-9F76-8DF5BF2F97ED}"/>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2763-455E-9F76-8DF5BF2F97ED}"/>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2763-455E-9F76-8DF5BF2F97ED}"/>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Data'!$D$107:$D$112</c:f>
              <c:strCache>
                <c:ptCount val="6"/>
                <c:pt idx="0">
                  <c:v>0</c:v>
                </c:pt>
                <c:pt idx="1">
                  <c:v>$0 - $150</c:v>
                </c:pt>
                <c:pt idx="2">
                  <c:v>$150 - $300</c:v>
                </c:pt>
                <c:pt idx="3">
                  <c:v>$300 - $450</c:v>
                </c:pt>
                <c:pt idx="4">
                  <c:v>$450 - $600</c:v>
                </c:pt>
                <c:pt idx="5">
                  <c:v>$600 +</c:v>
                </c:pt>
              </c:strCache>
            </c:strRef>
          </c:cat>
          <c:val>
            <c:numRef>
              <c:f>'[1]Trade Interval Data'!$E$107:$E$112</c:f>
              <c:numCache>
                <c:formatCode>General</c:formatCode>
                <c:ptCount val="6"/>
                <c:pt idx="0">
                  <c:v>23.6</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2763-455E-9F76-8DF5BF2F97ED}"/>
            </c:ext>
            <c:ext xmlns:c15="http://schemas.microsoft.com/office/drawing/2012/chart" uri="{02D57815-91ED-43cb-92C2-25804820EDAC}">
              <c15:datalabelsRange>
                <c15:f>'[1]Trade Interval Data'!$F$107:$F$112</c15:f>
                <c15:dlblRangeCache>
                  <c:ptCount val="6"/>
                  <c:pt idx="0">
                    <c:v>6</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551393352"/>
        <c:axId val="551393744"/>
      </c:barChart>
      <c:catAx>
        <c:axId val="5513933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1393744"/>
        <c:crosses val="autoZero"/>
        <c:auto val="1"/>
        <c:lblAlgn val="ctr"/>
        <c:lblOffset val="100"/>
        <c:noMultiLvlLbl val="0"/>
      </c:catAx>
      <c:valAx>
        <c:axId val="551393744"/>
        <c:scaling>
          <c:orientation val="minMax"/>
          <c:max val="4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1393352"/>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5607436013174"/>
          <c:y val="7.4757252978651101E-2"/>
          <c:w val="0.70345854857314816"/>
          <c:h val="0.57232222210542416"/>
        </c:manualLayout>
      </c:layout>
      <c:barChart>
        <c:barDir val="col"/>
        <c:grouping val="clustered"/>
        <c:varyColors val="0"/>
        <c:ser>
          <c:idx val="1"/>
          <c:order val="1"/>
          <c:tx>
            <c:v>Vic 5B Bullarook HRWS volume traded (ML)</c:v>
          </c:tx>
          <c:spPr>
            <a:solidFill>
              <a:schemeClr val="accent3"/>
            </a:solidFill>
            <a:ln>
              <a:noFill/>
            </a:ln>
            <a:effectLst/>
          </c:spPr>
          <c:invertIfNegative val="0"/>
          <c:cat>
            <c:numRef>
              <c:f>'[1]MDB Price Volume data'!$C$3:$T$3</c:f>
              <c:numCache>
                <c:formatCode>General</c:formatCode>
                <c:ptCount val="18"/>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numCache>
            </c:numRef>
          </c:cat>
          <c:val>
            <c:numRef>
              <c:f>'[1]MDB Price Volume data'!$C$69:$AL$69</c:f>
              <c:numCache>
                <c:formatCode>General</c:formatCode>
                <c:ptCount val="36"/>
                <c:pt idx="0">
                  <c:v>17.7</c:v>
                </c:pt>
                <c:pt idx="14">
                  <c:v>50</c:v>
                </c:pt>
                <c:pt idx="15">
                  <c:v>6</c:v>
                </c:pt>
                <c:pt idx="26">
                  <c:v>0</c:v>
                </c:pt>
              </c:numCache>
            </c:numRef>
          </c:val>
          <c:extLst xmlns:c16r2="http://schemas.microsoft.com/office/drawing/2015/06/chart">
            <c:ext xmlns:c16="http://schemas.microsoft.com/office/drawing/2014/chart" uri="{C3380CC4-5D6E-409C-BE32-E72D297353CC}">
              <c16:uniqueId val="{00000000-952F-4CBA-B89C-02D96A53FA01}"/>
            </c:ext>
          </c:extLst>
        </c:ser>
        <c:ser>
          <c:idx val="2"/>
          <c:order val="2"/>
          <c:tx>
            <c:v>Vic 5B Bullarook LRWS volume traded (ML)</c:v>
          </c:tx>
          <c:spPr>
            <a:solidFill>
              <a:schemeClr val="accent6"/>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data'!$C$70:$AL$70</c:f>
              <c:numCache>
                <c:formatCode>General</c:formatCode>
                <c:ptCount val="36"/>
                <c:pt idx="0">
                  <c:v>8.1</c:v>
                </c:pt>
                <c:pt idx="14">
                  <c:v>25.9</c:v>
                </c:pt>
                <c:pt idx="15">
                  <c:v>3.1</c:v>
                </c:pt>
                <c:pt idx="26">
                  <c:v>0</c:v>
                </c:pt>
              </c:numCache>
            </c:numRef>
          </c:val>
          <c:extLst xmlns:c16r2="http://schemas.microsoft.com/office/drawing/2015/06/chart">
            <c:ext xmlns:c16="http://schemas.microsoft.com/office/drawing/2014/chart" uri="{C3380CC4-5D6E-409C-BE32-E72D297353CC}">
              <c16:uniqueId val="{00000000-91F5-4DB5-A17D-C08A7F9D1AD2}"/>
            </c:ext>
          </c:extLst>
        </c:ser>
        <c:dLbls>
          <c:showLegendKey val="0"/>
          <c:showVal val="0"/>
          <c:showCatName val="0"/>
          <c:showSerName val="0"/>
          <c:showPercent val="0"/>
          <c:showBubbleSize val="0"/>
        </c:dLbls>
        <c:gapWidth val="150"/>
        <c:axId val="551398840"/>
        <c:axId val="551397664"/>
      </c:barChart>
      <c:lineChart>
        <c:grouping val="standard"/>
        <c:varyColors val="0"/>
        <c:ser>
          <c:idx val="0"/>
          <c:order val="0"/>
          <c:tx>
            <c:v>Vic 5B Bullarook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data'!$C$22:$AL$22</c:f>
              <c:numCache>
                <c:formatCode>General</c:formatCode>
                <c:ptCount val="36"/>
                <c:pt idx="0">
                  <c:v>2000</c:v>
                </c:pt>
                <c:pt idx="15">
                  <c:v>3525</c:v>
                </c:pt>
              </c:numCache>
            </c:numRef>
          </c:val>
          <c:smooth val="0"/>
          <c:extLst xmlns:c16r2="http://schemas.microsoft.com/office/drawing/2015/06/chart">
            <c:ext xmlns:c16="http://schemas.microsoft.com/office/drawing/2014/chart" uri="{C3380CC4-5D6E-409C-BE32-E72D297353CC}">
              <c16:uniqueId val="{00000001-952F-4CBA-B89C-02D96A53FA01}"/>
            </c:ext>
          </c:extLst>
        </c:ser>
        <c:ser>
          <c:idx val="3"/>
          <c:order val="3"/>
          <c:tx>
            <c:v>Vic 5B Bullarook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data'!$C$23:$AL$23</c:f>
              <c:numCache>
                <c:formatCode>General</c:formatCode>
                <c:ptCount val="36"/>
              </c:numCache>
            </c:numRef>
          </c:val>
          <c:smooth val="0"/>
          <c:extLst xmlns:c16r2="http://schemas.microsoft.com/office/drawing/2015/06/chart">
            <c:ext xmlns:c16="http://schemas.microsoft.com/office/drawing/2014/chart" uri="{C3380CC4-5D6E-409C-BE32-E72D297353CC}">
              <c16:uniqueId val="{00000001-91F5-4DB5-A17D-C08A7F9D1AD2}"/>
            </c:ext>
          </c:extLst>
        </c:ser>
        <c:dLbls>
          <c:showLegendKey val="0"/>
          <c:showVal val="0"/>
          <c:showCatName val="0"/>
          <c:showSerName val="0"/>
          <c:showPercent val="0"/>
          <c:showBubbleSize val="0"/>
        </c:dLbls>
        <c:marker val="1"/>
        <c:smooth val="0"/>
        <c:axId val="551395704"/>
        <c:axId val="551396880"/>
      </c:lineChart>
      <c:catAx>
        <c:axId val="55139884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1397664"/>
        <c:crosses val="autoZero"/>
        <c:auto val="1"/>
        <c:lblAlgn val="ctr"/>
        <c:lblOffset val="0"/>
        <c:tickLblSkip val="3"/>
        <c:noMultiLvlLbl val="1"/>
      </c:catAx>
      <c:valAx>
        <c:axId val="551397664"/>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1398840"/>
        <c:crosses val="autoZero"/>
        <c:crossBetween val="between"/>
        <c:majorUnit val="25"/>
      </c:valAx>
      <c:valAx>
        <c:axId val="551396880"/>
        <c:scaling>
          <c:orientation val="minMax"/>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1395704"/>
        <c:crosses val="max"/>
        <c:crossBetween val="between"/>
        <c:majorUnit val="1000"/>
      </c:valAx>
      <c:catAx>
        <c:axId val="551395704"/>
        <c:scaling>
          <c:orientation val="minMax"/>
        </c:scaling>
        <c:delete val="1"/>
        <c:axPos val="b"/>
        <c:numFmt formatCode="General" sourceLinked="1"/>
        <c:majorTickMark val="out"/>
        <c:minorTickMark val="none"/>
        <c:tickLblPos val="nextTo"/>
        <c:crossAx val="551396880"/>
        <c:crosses val="autoZero"/>
        <c:auto val="1"/>
        <c:lblAlgn val="ctr"/>
        <c:lblOffset val="100"/>
        <c:tickLblSkip val="1"/>
        <c:tickMarkSkip val="1"/>
        <c:noMultiLvlLbl val="1"/>
      </c:catAx>
      <c:spPr>
        <a:noFill/>
        <a:ln>
          <a:noFill/>
        </a:ln>
        <a:effectLst/>
      </c:spPr>
    </c:plotArea>
    <c:legend>
      <c:legendPos val="b"/>
      <c:layout>
        <c:manualLayout>
          <c:xMode val="edge"/>
          <c:yMode val="edge"/>
          <c:x val="5.9812991179892416E-2"/>
          <c:y val="0.8819678839405547"/>
          <c:w val="0.94018700882010764"/>
          <c:h val="0.1156117564998106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0845106145814"/>
          <c:y val="7.4757252978651101E-2"/>
          <c:w val="0.7874032946727515"/>
          <c:h val="0.64228955419224476"/>
        </c:manualLayout>
      </c:layout>
      <c:barChart>
        <c:barDir val="col"/>
        <c:grouping val="clustered"/>
        <c:varyColors val="0"/>
        <c:ser>
          <c:idx val="1"/>
          <c:order val="0"/>
          <c:tx>
            <c:v>Vic 6 Murray HRWS volume traded (ML)</c:v>
          </c:tx>
          <c:spPr>
            <a:solidFill>
              <a:schemeClr val="accent3"/>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data'!$C$52:$AL$52</c:f>
              <c:numCache>
                <c:formatCode>General</c:formatCode>
                <c:ptCount val="36"/>
                <c:pt idx="0">
                  <c:v>136</c:v>
                </c:pt>
                <c:pt idx="1">
                  <c:v>982.1</c:v>
                </c:pt>
                <c:pt idx="2">
                  <c:v>1715</c:v>
                </c:pt>
                <c:pt idx="3">
                  <c:v>2639.1</c:v>
                </c:pt>
                <c:pt idx="4">
                  <c:v>3844.5</c:v>
                </c:pt>
                <c:pt idx="5">
                  <c:v>1348.3</c:v>
                </c:pt>
                <c:pt idx="6">
                  <c:v>3694.6</c:v>
                </c:pt>
                <c:pt idx="7">
                  <c:v>1765.5</c:v>
                </c:pt>
                <c:pt idx="8">
                  <c:v>1142.7</c:v>
                </c:pt>
                <c:pt idx="9">
                  <c:v>942.4</c:v>
                </c:pt>
                <c:pt idx="10">
                  <c:v>2185.5</c:v>
                </c:pt>
                <c:pt idx="11">
                  <c:v>4718.5999999999904</c:v>
                </c:pt>
                <c:pt idx="12">
                  <c:v>397.8</c:v>
                </c:pt>
                <c:pt idx="13">
                  <c:v>781.3</c:v>
                </c:pt>
                <c:pt idx="14">
                  <c:v>1530</c:v>
                </c:pt>
                <c:pt idx="15">
                  <c:v>631</c:v>
                </c:pt>
                <c:pt idx="16">
                  <c:v>635</c:v>
                </c:pt>
                <c:pt idx="17">
                  <c:v>1208.4000000000001</c:v>
                </c:pt>
                <c:pt idx="18">
                  <c:v>1910.5</c:v>
                </c:pt>
                <c:pt idx="19">
                  <c:v>588</c:v>
                </c:pt>
                <c:pt idx="20">
                  <c:v>1594</c:v>
                </c:pt>
                <c:pt idx="21">
                  <c:v>1148.2</c:v>
                </c:pt>
                <c:pt idx="22">
                  <c:v>1013.7</c:v>
                </c:pt>
                <c:pt idx="23">
                  <c:v>1054.0999999999999</c:v>
                </c:pt>
                <c:pt idx="24">
                  <c:v>2127.8000000000002</c:v>
                </c:pt>
                <c:pt idx="25">
                  <c:v>1025.9000000000001</c:v>
                </c:pt>
                <c:pt idx="26">
                  <c:v>211.1</c:v>
                </c:pt>
                <c:pt idx="27">
                  <c:v>1475</c:v>
                </c:pt>
                <c:pt idx="28">
                  <c:v>1475</c:v>
                </c:pt>
              </c:numCache>
            </c:numRef>
          </c:val>
          <c:extLst xmlns:c16r2="http://schemas.microsoft.com/office/drawing/2015/06/chart">
            <c:ext xmlns:c16="http://schemas.microsoft.com/office/drawing/2014/chart" uri="{C3380CC4-5D6E-409C-BE32-E72D297353CC}">
              <c16:uniqueId val="{00000000-F7D2-447A-9C63-25990CC524E2}"/>
            </c:ext>
          </c:extLst>
        </c:ser>
        <c:ser>
          <c:idx val="2"/>
          <c:order val="2"/>
          <c:tx>
            <c:v>Vic 6 Murray LRWS volume traded (ML)</c:v>
          </c:tx>
          <c:spPr>
            <a:solidFill>
              <a:schemeClr val="accent6"/>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data'!$C$53:$AL$53</c:f>
              <c:numCache>
                <c:formatCode>General</c:formatCode>
                <c:ptCount val="36"/>
                <c:pt idx="0">
                  <c:v>320.3</c:v>
                </c:pt>
                <c:pt idx="1">
                  <c:v>216.5</c:v>
                </c:pt>
                <c:pt idx="2">
                  <c:v>1092.0999999999999</c:v>
                </c:pt>
                <c:pt idx="3">
                  <c:v>668.8</c:v>
                </c:pt>
                <c:pt idx="4">
                  <c:v>1553.4</c:v>
                </c:pt>
                <c:pt idx="5">
                  <c:v>232.1</c:v>
                </c:pt>
                <c:pt idx="6">
                  <c:v>1427.8</c:v>
                </c:pt>
                <c:pt idx="7">
                  <c:v>225.5</c:v>
                </c:pt>
                <c:pt idx="8">
                  <c:v>418.6</c:v>
                </c:pt>
                <c:pt idx="9">
                  <c:v>3706.9</c:v>
                </c:pt>
                <c:pt idx="10">
                  <c:v>773</c:v>
                </c:pt>
                <c:pt idx="11">
                  <c:v>2176.4</c:v>
                </c:pt>
                <c:pt idx="12">
                  <c:v>192.7</c:v>
                </c:pt>
                <c:pt idx="13">
                  <c:v>267.5</c:v>
                </c:pt>
                <c:pt idx="14">
                  <c:v>134.4</c:v>
                </c:pt>
                <c:pt idx="15">
                  <c:v>402.7</c:v>
                </c:pt>
                <c:pt idx="16">
                  <c:v>827.79999999999905</c:v>
                </c:pt>
                <c:pt idx="17">
                  <c:v>478.7</c:v>
                </c:pt>
                <c:pt idx="18">
                  <c:v>693.6</c:v>
                </c:pt>
                <c:pt idx="20">
                  <c:v>616.79999999999995</c:v>
                </c:pt>
                <c:pt idx="21">
                  <c:v>809.3</c:v>
                </c:pt>
                <c:pt idx="22">
                  <c:v>550.5</c:v>
                </c:pt>
                <c:pt idx="23">
                  <c:v>519.6</c:v>
                </c:pt>
                <c:pt idx="24">
                  <c:v>799.2</c:v>
                </c:pt>
                <c:pt idx="25">
                  <c:v>625.5</c:v>
                </c:pt>
                <c:pt idx="26">
                  <c:v>1140.9000000000001</c:v>
                </c:pt>
                <c:pt idx="27">
                  <c:v>553.5</c:v>
                </c:pt>
                <c:pt idx="28">
                  <c:v>553.5</c:v>
                </c:pt>
              </c:numCache>
            </c:numRef>
          </c:val>
          <c:extLst xmlns:c16r2="http://schemas.microsoft.com/office/drawing/2015/06/chart">
            <c:ext xmlns:c16="http://schemas.microsoft.com/office/drawing/2014/chart" uri="{C3380CC4-5D6E-409C-BE32-E72D297353CC}">
              <c16:uniqueId val="{00000002-DE2F-49C1-868D-8A6EEC92C47C}"/>
            </c:ext>
          </c:extLst>
        </c:ser>
        <c:dLbls>
          <c:showLegendKey val="0"/>
          <c:showVal val="0"/>
          <c:showCatName val="0"/>
          <c:showSerName val="0"/>
          <c:showPercent val="0"/>
          <c:showBubbleSize val="0"/>
        </c:dLbls>
        <c:gapWidth val="150"/>
        <c:axId val="558086136"/>
        <c:axId val="558089272"/>
      </c:barChart>
      <c:lineChart>
        <c:grouping val="standard"/>
        <c:varyColors val="0"/>
        <c:ser>
          <c:idx val="0"/>
          <c:order val="1"/>
          <c:tx>
            <c:v>Vic 6 Murray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data'!$C$5:$AL$5</c:f>
              <c:numCache>
                <c:formatCode>General</c:formatCode>
                <c:ptCount val="36"/>
                <c:pt idx="0">
                  <c:v>2640.1869158878499</c:v>
                </c:pt>
                <c:pt idx="1">
                  <c:v>2640.92228673514</c:v>
                </c:pt>
                <c:pt idx="2">
                  <c:v>2600.2167060677698</c:v>
                </c:pt>
                <c:pt idx="3">
                  <c:v>2590.9287390391501</c:v>
                </c:pt>
                <c:pt idx="4">
                  <c:v>2415.03755681035</c:v>
                </c:pt>
                <c:pt idx="5">
                  <c:v>2564.4440795771802</c:v>
                </c:pt>
                <c:pt idx="6">
                  <c:v>2386.3929922135699</c:v>
                </c:pt>
                <c:pt idx="7">
                  <c:v>2604.74157054126</c:v>
                </c:pt>
                <c:pt idx="8">
                  <c:v>2615.34551203397</c:v>
                </c:pt>
                <c:pt idx="9">
                  <c:v>2619.9831777729501</c:v>
                </c:pt>
                <c:pt idx="10">
                  <c:v>2659.8746081504701</c:v>
                </c:pt>
                <c:pt idx="11">
                  <c:v>2630.7408319649699</c:v>
                </c:pt>
                <c:pt idx="12">
                  <c:v>2637.9738562091502</c:v>
                </c:pt>
                <c:pt idx="13">
                  <c:v>2626.1665939816799</c:v>
                </c:pt>
                <c:pt idx="14">
                  <c:v>2698.21925329429</c:v>
                </c:pt>
                <c:pt idx="15">
                  <c:v>2565.8052884615299</c:v>
                </c:pt>
                <c:pt idx="16">
                  <c:v>2835.8695652173901</c:v>
                </c:pt>
                <c:pt idx="17">
                  <c:v>2813.90031738568</c:v>
                </c:pt>
                <c:pt idx="18">
                  <c:v>2740.3883500000002</c:v>
                </c:pt>
                <c:pt idx="19">
                  <c:v>2942.8571430000002</c:v>
                </c:pt>
                <c:pt idx="20">
                  <c:v>2921.675205</c:v>
                </c:pt>
                <c:pt idx="21">
                  <c:v>2966.2930030000002</c:v>
                </c:pt>
                <c:pt idx="22">
                  <c:v>3100.7938210000002</c:v>
                </c:pt>
                <c:pt idx="23">
                  <c:v>3232.2701590000001</c:v>
                </c:pt>
                <c:pt idx="24">
                  <c:v>3035.46691991136</c:v>
                </c:pt>
                <c:pt idx="25">
                  <c:v>3182.4402886472199</c:v>
                </c:pt>
                <c:pt idx="26">
                  <c:v>3471.2698412698401</c:v>
                </c:pt>
                <c:pt idx="27">
                  <c:v>3752.9610694183798</c:v>
                </c:pt>
                <c:pt idx="28">
                  <c:v>3836.6904739820002</c:v>
                </c:pt>
              </c:numCache>
            </c:numRef>
          </c:val>
          <c:smooth val="0"/>
          <c:extLst xmlns:c16r2="http://schemas.microsoft.com/office/drawing/2015/06/chart">
            <c:ext xmlns:c16="http://schemas.microsoft.com/office/drawing/2014/chart" uri="{C3380CC4-5D6E-409C-BE32-E72D297353CC}">
              <c16:uniqueId val="{00000001-F7D2-447A-9C63-25990CC524E2}"/>
            </c:ext>
          </c:extLst>
        </c:ser>
        <c:ser>
          <c:idx val="3"/>
          <c:order val="3"/>
          <c:tx>
            <c:v>Vic 6 Murray LRWS VWAP ($/ML)</c:v>
          </c:tx>
          <c:spPr>
            <a:ln w="28575" cap="rnd">
              <a:solidFill>
                <a:srgbClr val="CFB752"/>
              </a:solidFill>
              <a:round/>
            </a:ln>
            <a:effectLst/>
          </c:spPr>
          <c:marker>
            <c:symbol val="circle"/>
            <c:size val="5"/>
            <c:spPr>
              <a:solidFill>
                <a:srgbClr val="CFB752"/>
              </a:solidFill>
              <a:ln w="9525">
                <a:solidFill>
                  <a:srgbClr val="CFB752"/>
                </a:solidFill>
              </a:ln>
              <a:effectLst/>
            </c:spPr>
          </c:marker>
          <c:val>
            <c:numRef>
              <c:f>'[1]MDB Price Volume data'!$C$6:$AL$6</c:f>
              <c:numCache>
                <c:formatCode>General</c:formatCode>
                <c:ptCount val="36"/>
                <c:pt idx="0">
                  <c:v>220</c:v>
                </c:pt>
                <c:pt idx="1">
                  <c:v>220</c:v>
                </c:pt>
                <c:pt idx="2">
                  <c:v>248.75473258945701</c:v>
                </c:pt>
                <c:pt idx="3">
                  <c:v>238.224818059299</c:v>
                </c:pt>
                <c:pt idx="4">
                  <c:v>244.42102343641599</c:v>
                </c:pt>
                <c:pt idx="5">
                  <c:v>149.99999999999901</c:v>
                </c:pt>
                <c:pt idx="6">
                  <c:v>219.69696969696901</c:v>
                </c:pt>
                <c:pt idx="7">
                  <c:v>242.701688555347</c:v>
                </c:pt>
                <c:pt idx="8">
                  <c:v>271.367403314917</c:v>
                </c:pt>
                <c:pt idx="9">
                  <c:v>282.72566700752998</c:v>
                </c:pt>
                <c:pt idx="10">
                  <c:v>276.36938836999002</c:v>
                </c:pt>
                <c:pt idx="11">
                  <c:v>349.77712215320901</c:v>
                </c:pt>
                <c:pt idx="12">
                  <c:v>216.06060606060601</c:v>
                </c:pt>
                <c:pt idx="13">
                  <c:v>308.82352941176401</c:v>
                </c:pt>
                <c:pt idx="14">
                  <c:v>311.666666666666</c:v>
                </c:pt>
                <c:pt idx="15">
                  <c:v>345.45363908275101</c:v>
                </c:pt>
                <c:pt idx="16">
                  <c:v>334.52702702702697</c:v>
                </c:pt>
                <c:pt idx="17">
                  <c:v>343.89185759493603</c:v>
                </c:pt>
                <c:pt idx="18">
                  <c:v>248.78437049999999</c:v>
                </c:pt>
                <c:pt idx="20">
                  <c:v>368.58208960000002</c:v>
                </c:pt>
                <c:pt idx="21">
                  <c:v>374.7242498</c:v>
                </c:pt>
                <c:pt idx="22">
                  <c:v>415.61506980000001</c:v>
                </c:pt>
                <c:pt idx="23">
                  <c:v>416.48851589999998</c:v>
                </c:pt>
                <c:pt idx="24">
                  <c:v>449.33411214953202</c:v>
                </c:pt>
                <c:pt idx="25">
                  <c:v>422.745118733509</c:v>
                </c:pt>
                <c:pt idx="26">
                  <c:v>589.681045384291</c:v>
                </c:pt>
                <c:pt idx="27">
                  <c:v>528.22528363047002</c:v>
                </c:pt>
                <c:pt idx="28">
                  <c:v>531.12952188211398</c:v>
                </c:pt>
              </c:numCache>
            </c:numRef>
          </c:val>
          <c:smooth val="0"/>
          <c:extLst xmlns:c16r2="http://schemas.microsoft.com/office/drawing/2015/06/chart">
            <c:ext xmlns:c16="http://schemas.microsoft.com/office/drawing/2014/chart" uri="{C3380CC4-5D6E-409C-BE32-E72D297353CC}">
              <c16:uniqueId val="{00000003-DE2F-49C1-868D-8A6EEC92C47C}"/>
            </c:ext>
          </c:extLst>
        </c:ser>
        <c:dLbls>
          <c:showLegendKey val="0"/>
          <c:showVal val="0"/>
          <c:showCatName val="0"/>
          <c:showSerName val="0"/>
          <c:showPercent val="0"/>
          <c:showBubbleSize val="0"/>
        </c:dLbls>
        <c:marker val="1"/>
        <c:smooth val="0"/>
        <c:axId val="558094368"/>
        <c:axId val="558084960"/>
      </c:lineChart>
      <c:valAx>
        <c:axId val="558084960"/>
        <c:scaling>
          <c:orientation val="minMax"/>
          <c:max val="4000"/>
          <c:min val="0"/>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19072468317702"/>
              <c:y val="0.2618688206679882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094368"/>
        <c:crosses val="max"/>
        <c:crossBetween val="between"/>
        <c:majorUnit val="1000"/>
      </c:valAx>
      <c:catAx>
        <c:axId val="558094368"/>
        <c:scaling>
          <c:orientation val="minMax"/>
        </c:scaling>
        <c:delete val="0"/>
        <c:axPos val="b"/>
        <c:numFmt formatCode="mmm\ \ 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084960"/>
        <c:crosses val="autoZero"/>
        <c:auto val="1"/>
        <c:lblAlgn val="ctr"/>
        <c:lblOffset val="100"/>
        <c:tickLblSkip val="3"/>
        <c:tickMarkSkip val="1"/>
        <c:noMultiLvlLbl val="1"/>
      </c:catAx>
      <c:valAx>
        <c:axId val="5580892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769677159703024E-2"/>
              <c:y val="0.2144478291651163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086136"/>
        <c:crosses val="autoZero"/>
        <c:crossBetween val="between"/>
        <c:majorUnit val="1250"/>
      </c:valAx>
      <c:catAx>
        <c:axId val="558086136"/>
        <c:scaling>
          <c:orientation val="minMax"/>
        </c:scaling>
        <c:delete val="1"/>
        <c:axPos val="b"/>
        <c:numFmt formatCode="General" sourceLinked="1"/>
        <c:majorTickMark val="out"/>
        <c:minorTickMark val="none"/>
        <c:tickLblPos val="nextTo"/>
        <c:crossAx val="558089272"/>
        <c:crosses val="autoZero"/>
        <c:auto val="1"/>
        <c:lblAlgn val="ctr"/>
        <c:lblOffset val="100"/>
        <c:tickLblSkip val="1"/>
        <c:tickMarkSkip val="1"/>
        <c:noMultiLvlLbl val="1"/>
      </c:catAx>
      <c:spPr>
        <a:noFill/>
        <a:ln>
          <a:noFill/>
        </a:ln>
        <a:effectLst/>
      </c:spPr>
    </c:plotArea>
    <c:legend>
      <c:legendPos val="b"/>
      <c:layout>
        <c:manualLayout>
          <c:xMode val="edge"/>
          <c:yMode val="edge"/>
          <c:x val="8.9196540106697378E-2"/>
          <c:y val="0.87881503733265476"/>
          <c:w val="0.79934698544017957"/>
          <c:h val="9.917618063661880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715950315127806"/>
          <c:y val="0.124673102317861"/>
          <c:w val="0.692860892388451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C231-4904-9E25-9F35F3505E69}"/>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C231-4904-9E25-9F35F3505E69}"/>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C231-4904-9E25-9F35F3505E69}"/>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C231-4904-9E25-9F35F3505E69}"/>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C231-4904-9E25-9F35F3505E69}"/>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C231-4904-9E25-9F35F3505E69}"/>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Data'!$D$113:$D$118</c:f>
              <c:strCache>
                <c:ptCount val="6"/>
                <c:pt idx="0">
                  <c:v>0</c:v>
                </c:pt>
                <c:pt idx="1">
                  <c:v>$0 - $1,500</c:v>
                </c:pt>
                <c:pt idx="2">
                  <c:v>$1,500 - $3,000</c:v>
                </c:pt>
                <c:pt idx="3">
                  <c:v>$3,000 - $4,500</c:v>
                </c:pt>
                <c:pt idx="4">
                  <c:v>$4,500 - $6,000</c:v>
                </c:pt>
                <c:pt idx="5">
                  <c:v>$6,000 +</c:v>
                </c:pt>
              </c:strCache>
            </c:strRef>
          </c:cat>
          <c:val>
            <c:numRef>
              <c:f>'[1]Trade Interval Data'!$E$113:$E$118</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C231-4904-9E25-9F35F3505E69}"/>
            </c:ext>
          </c:extLst>
        </c:ser>
        <c:dLbls>
          <c:dLblPos val="outEnd"/>
          <c:showLegendKey val="0"/>
          <c:showVal val="1"/>
          <c:showCatName val="0"/>
          <c:showSerName val="0"/>
          <c:showPercent val="0"/>
          <c:showBubbleSize val="0"/>
        </c:dLbls>
        <c:gapWidth val="182"/>
        <c:axId val="551398448"/>
        <c:axId val="551396488"/>
      </c:barChart>
      <c:catAx>
        <c:axId val="5513984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1396488"/>
        <c:crosses val="autoZero"/>
        <c:auto val="1"/>
        <c:lblAlgn val="ctr"/>
        <c:lblOffset val="100"/>
        <c:noMultiLvlLbl val="0"/>
      </c:catAx>
      <c:valAx>
        <c:axId val="551396488"/>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1398448"/>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063933396167132"/>
          <c:y val="0.12467302087751456"/>
          <c:w val="0.6294062205466540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E3B0-43FD-A03F-DC31175A382A}"/>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E3B0-43FD-A03F-DC31175A382A}"/>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E3B0-43FD-A03F-DC31175A382A}"/>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E3B0-43FD-A03F-DC31175A382A}"/>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E3B0-43FD-A03F-DC31175A382A}"/>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E3B0-43FD-A03F-DC31175A382A}"/>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Data'!$D$119:$D$124</c:f>
              <c:strCache>
                <c:ptCount val="6"/>
                <c:pt idx="0">
                  <c:v>0</c:v>
                </c:pt>
                <c:pt idx="1">
                  <c:v>$0 - $150</c:v>
                </c:pt>
                <c:pt idx="2">
                  <c:v>$150 - $300</c:v>
                </c:pt>
                <c:pt idx="3">
                  <c:v>$300 - $450</c:v>
                </c:pt>
                <c:pt idx="4">
                  <c:v>$450 - $600</c:v>
                </c:pt>
                <c:pt idx="5">
                  <c:v>$600 +</c:v>
                </c:pt>
              </c:strCache>
            </c:strRef>
          </c:cat>
          <c:val>
            <c:numRef>
              <c:f>'[1]Trade Interval Data'!$E$119:$E$124</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E3B0-43FD-A03F-DC31175A382A}"/>
            </c:ext>
          </c:extLst>
        </c:ser>
        <c:dLbls>
          <c:dLblPos val="outEnd"/>
          <c:showLegendKey val="0"/>
          <c:showVal val="1"/>
          <c:showCatName val="0"/>
          <c:showSerName val="0"/>
          <c:showPercent val="0"/>
          <c:showBubbleSize val="0"/>
        </c:dLbls>
        <c:gapWidth val="182"/>
        <c:axId val="544486064"/>
        <c:axId val="544491552"/>
      </c:barChart>
      <c:catAx>
        <c:axId val="5444860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44491552"/>
        <c:crosses val="autoZero"/>
        <c:auto val="1"/>
        <c:lblAlgn val="ctr"/>
        <c:lblOffset val="100"/>
        <c:noMultiLvlLbl val="0"/>
      </c:catAx>
      <c:valAx>
        <c:axId val="544491552"/>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44486064"/>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5607436013174"/>
          <c:y val="7.4757252978651101E-2"/>
          <c:w val="0.70345854857314816"/>
          <c:h val="0.57232222210542416"/>
        </c:manualLayout>
      </c:layout>
      <c:barChart>
        <c:barDir val="col"/>
        <c:grouping val="clustered"/>
        <c:varyColors val="0"/>
        <c:ser>
          <c:idx val="1"/>
          <c:order val="1"/>
          <c:tx>
            <c:v>Vic 5B Bullarook HRWS volume traded (ML)</c:v>
          </c:tx>
          <c:spPr>
            <a:solidFill>
              <a:schemeClr val="accent3"/>
            </a:solidFill>
            <a:ln>
              <a:noFill/>
            </a:ln>
            <a:effectLst/>
          </c:spPr>
          <c:invertIfNegative val="0"/>
          <c:cat>
            <c:numRef>
              <c:f>'[1]MDB Price Volume data'!$C$3:$T$3</c:f>
              <c:numCache>
                <c:formatCode>General</c:formatCode>
                <c:ptCount val="18"/>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numCache>
            </c:numRef>
          </c:cat>
          <c:val>
            <c:numRef>
              <c:f>'[1]MDB Price Volume data'!$C$69:$AL$69</c:f>
              <c:numCache>
                <c:formatCode>General</c:formatCode>
                <c:ptCount val="36"/>
                <c:pt idx="0">
                  <c:v>17.7</c:v>
                </c:pt>
                <c:pt idx="14">
                  <c:v>50</c:v>
                </c:pt>
                <c:pt idx="15">
                  <c:v>6</c:v>
                </c:pt>
                <c:pt idx="26">
                  <c:v>0</c:v>
                </c:pt>
              </c:numCache>
            </c:numRef>
          </c:val>
          <c:extLst xmlns:c16r2="http://schemas.microsoft.com/office/drawing/2015/06/chart">
            <c:ext xmlns:c16="http://schemas.microsoft.com/office/drawing/2014/chart" uri="{C3380CC4-5D6E-409C-BE32-E72D297353CC}">
              <c16:uniqueId val="{00000000-C21B-4DD6-AE48-6635F1A4352C}"/>
            </c:ext>
          </c:extLst>
        </c:ser>
        <c:ser>
          <c:idx val="2"/>
          <c:order val="2"/>
          <c:tx>
            <c:v>Vic 5B Bullarook LRWS volume traded (ML)</c:v>
          </c:tx>
          <c:spPr>
            <a:solidFill>
              <a:schemeClr val="accent6"/>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data'!$C$70:$AL$70</c:f>
              <c:numCache>
                <c:formatCode>General</c:formatCode>
                <c:ptCount val="36"/>
                <c:pt idx="0">
                  <c:v>8.1</c:v>
                </c:pt>
                <c:pt idx="14">
                  <c:v>25.9</c:v>
                </c:pt>
                <c:pt idx="15">
                  <c:v>3.1</c:v>
                </c:pt>
                <c:pt idx="26">
                  <c:v>0</c:v>
                </c:pt>
              </c:numCache>
            </c:numRef>
          </c:val>
          <c:extLst xmlns:c16r2="http://schemas.microsoft.com/office/drawing/2015/06/chart">
            <c:ext xmlns:c16="http://schemas.microsoft.com/office/drawing/2014/chart" uri="{C3380CC4-5D6E-409C-BE32-E72D297353CC}">
              <c16:uniqueId val="{00000001-C21B-4DD6-AE48-6635F1A4352C}"/>
            </c:ext>
          </c:extLst>
        </c:ser>
        <c:dLbls>
          <c:showLegendKey val="0"/>
          <c:showVal val="0"/>
          <c:showCatName val="0"/>
          <c:showSerName val="0"/>
          <c:showPercent val="0"/>
          <c:showBubbleSize val="0"/>
        </c:dLbls>
        <c:gapWidth val="150"/>
        <c:axId val="544487240"/>
        <c:axId val="544489200"/>
      </c:barChart>
      <c:lineChart>
        <c:grouping val="standard"/>
        <c:varyColors val="0"/>
        <c:ser>
          <c:idx val="0"/>
          <c:order val="0"/>
          <c:tx>
            <c:v>Vic 5B Bullarook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data'!$C$22:$AL$22</c:f>
              <c:numCache>
                <c:formatCode>General</c:formatCode>
                <c:ptCount val="36"/>
                <c:pt idx="0">
                  <c:v>2000</c:v>
                </c:pt>
                <c:pt idx="15">
                  <c:v>3525</c:v>
                </c:pt>
              </c:numCache>
            </c:numRef>
          </c:val>
          <c:smooth val="0"/>
          <c:extLst xmlns:c16r2="http://schemas.microsoft.com/office/drawing/2015/06/chart">
            <c:ext xmlns:c16="http://schemas.microsoft.com/office/drawing/2014/chart" uri="{C3380CC4-5D6E-409C-BE32-E72D297353CC}">
              <c16:uniqueId val="{00000002-C21B-4DD6-AE48-6635F1A4352C}"/>
            </c:ext>
          </c:extLst>
        </c:ser>
        <c:ser>
          <c:idx val="3"/>
          <c:order val="3"/>
          <c:tx>
            <c:v>Vic 5B Bullarook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data'!$C$23:$AL$23</c:f>
              <c:numCache>
                <c:formatCode>General</c:formatCode>
                <c:ptCount val="36"/>
              </c:numCache>
            </c:numRef>
          </c:val>
          <c:smooth val="0"/>
          <c:extLst xmlns:c16r2="http://schemas.microsoft.com/office/drawing/2015/06/chart">
            <c:ext xmlns:c16="http://schemas.microsoft.com/office/drawing/2014/chart" uri="{C3380CC4-5D6E-409C-BE32-E72D297353CC}">
              <c16:uniqueId val="{00000003-C21B-4DD6-AE48-6635F1A4352C}"/>
            </c:ext>
          </c:extLst>
        </c:ser>
        <c:dLbls>
          <c:showLegendKey val="0"/>
          <c:showVal val="0"/>
          <c:showCatName val="0"/>
          <c:showSerName val="0"/>
          <c:showPercent val="0"/>
          <c:showBubbleSize val="0"/>
        </c:dLbls>
        <c:marker val="1"/>
        <c:smooth val="0"/>
        <c:axId val="544492728"/>
        <c:axId val="544491944"/>
      </c:lineChart>
      <c:catAx>
        <c:axId val="54448724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44489200"/>
        <c:crosses val="autoZero"/>
        <c:auto val="1"/>
        <c:lblAlgn val="ctr"/>
        <c:lblOffset val="0"/>
        <c:tickLblSkip val="3"/>
        <c:noMultiLvlLbl val="1"/>
      </c:catAx>
      <c:valAx>
        <c:axId val="544489200"/>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44487240"/>
        <c:crosses val="autoZero"/>
        <c:crossBetween val="between"/>
        <c:majorUnit val="25"/>
      </c:valAx>
      <c:valAx>
        <c:axId val="544491944"/>
        <c:scaling>
          <c:orientation val="minMax"/>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44492728"/>
        <c:crosses val="max"/>
        <c:crossBetween val="between"/>
        <c:majorUnit val="1000"/>
      </c:valAx>
      <c:catAx>
        <c:axId val="544492728"/>
        <c:scaling>
          <c:orientation val="minMax"/>
        </c:scaling>
        <c:delete val="1"/>
        <c:axPos val="b"/>
        <c:numFmt formatCode="General" sourceLinked="1"/>
        <c:majorTickMark val="out"/>
        <c:minorTickMark val="none"/>
        <c:tickLblPos val="nextTo"/>
        <c:crossAx val="544491944"/>
        <c:crosses val="autoZero"/>
        <c:auto val="1"/>
        <c:lblAlgn val="ctr"/>
        <c:lblOffset val="100"/>
        <c:tickLblSkip val="1"/>
        <c:tickMarkSkip val="1"/>
        <c:noMultiLvlLbl val="1"/>
      </c:catAx>
      <c:spPr>
        <a:noFill/>
        <a:ln>
          <a:noFill/>
        </a:ln>
        <a:effectLst/>
      </c:spPr>
    </c:plotArea>
    <c:legend>
      <c:legendPos val="b"/>
      <c:layout>
        <c:manualLayout>
          <c:xMode val="edge"/>
          <c:yMode val="edge"/>
          <c:x val="5.9812991179892416E-2"/>
          <c:y val="0.8819678839405547"/>
          <c:w val="0.94018700882010764"/>
          <c:h val="0.1156117564998106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715950315127806"/>
          <c:y val="0.124673102317861"/>
          <c:w val="0.692860892388451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D9D0-4FDF-A7AC-C1BCEF5810A9}"/>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D9D0-4FDF-A7AC-C1BCEF5810A9}"/>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D9D0-4FDF-A7AC-C1BCEF5810A9}"/>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D9D0-4FDF-A7AC-C1BCEF5810A9}"/>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D9D0-4FDF-A7AC-C1BCEF5810A9}"/>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D9D0-4FDF-A7AC-C1BCEF5810A9}"/>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Data'!$D$113:$D$118</c:f>
              <c:strCache>
                <c:ptCount val="6"/>
                <c:pt idx="0">
                  <c:v>0</c:v>
                </c:pt>
                <c:pt idx="1">
                  <c:v>$0 - $1,500</c:v>
                </c:pt>
                <c:pt idx="2">
                  <c:v>$1,500 - $3,000</c:v>
                </c:pt>
                <c:pt idx="3">
                  <c:v>$3,000 - $4,500</c:v>
                </c:pt>
                <c:pt idx="4">
                  <c:v>$4,500 - $6,000</c:v>
                </c:pt>
                <c:pt idx="5">
                  <c:v>$6,000 +</c:v>
                </c:pt>
              </c:strCache>
            </c:strRef>
          </c:cat>
          <c:val>
            <c:numRef>
              <c:f>'[1]Trade Interval Data'!$E$113:$E$118</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D9D0-4FDF-A7AC-C1BCEF5810A9}"/>
            </c:ext>
          </c:extLst>
        </c:ser>
        <c:dLbls>
          <c:dLblPos val="outEnd"/>
          <c:showLegendKey val="0"/>
          <c:showVal val="1"/>
          <c:showCatName val="0"/>
          <c:showSerName val="0"/>
          <c:showPercent val="0"/>
          <c:showBubbleSize val="0"/>
        </c:dLbls>
        <c:gapWidth val="182"/>
        <c:axId val="544493512"/>
        <c:axId val="544481360"/>
      </c:barChart>
      <c:catAx>
        <c:axId val="5444935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44481360"/>
        <c:crosses val="autoZero"/>
        <c:auto val="1"/>
        <c:lblAlgn val="ctr"/>
        <c:lblOffset val="100"/>
        <c:noMultiLvlLbl val="0"/>
      </c:catAx>
      <c:valAx>
        <c:axId val="544481360"/>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44493512"/>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063933396167132"/>
          <c:y val="0.12467302087751456"/>
          <c:w val="0.6294062205466540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1D4E-40E2-9353-260246C942A6}"/>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1D4E-40E2-9353-260246C942A6}"/>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1D4E-40E2-9353-260246C942A6}"/>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1D4E-40E2-9353-260246C942A6}"/>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1D4E-40E2-9353-260246C942A6}"/>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1D4E-40E2-9353-260246C942A6}"/>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Data'!$D$119:$D$124</c:f>
              <c:strCache>
                <c:ptCount val="6"/>
                <c:pt idx="0">
                  <c:v>0</c:v>
                </c:pt>
                <c:pt idx="1">
                  <c:v>$0 - $150</c:v>
                </c:pt>
                <c:pt idx="2">
                  <c:v>$150 - $300</c:v>
                </c:pt>
                <c:pt idx="3">
                  <c:v>$300 - $450</c:v>
                </c:pt>
                <c:pt idx="4">
                  <c:v>$450 - $600</c:v>
                </c:pt>
                <c:pt idx="5">
                  <c:v>$600 +</c:v>
                </c:pt>
              </c:strCache>
            </c:strRef>
          </c:cat>
          <c:val>
            <c:numRef>
              <c:f>'[1]Trade Interval Data'!$E$119:$E$124</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1D4E-40E2-9353-260246C942A6}"/>
            </c:ext>
          </c:extLst>
        </c:ser>
        <c:dLbls>
          <c:dLblPos val="outEnd"/>
          <c:showLegendKey val="0"/>
          <c:showVal val="1"/>
          <c:showCatName val="0"/>
          <c:showSerName val="0"/>
          <c:showPercent val="0"/>
          <c:showBubbleSize val="0"/>
        </c:dLbls>
        <c:gapWidth val="182"/>
        <c:axId val="544482536"/>
        <c:axId val="544482928"/>
      </c:barChart>
      <c:catAx>
        <c:axId val="5444825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44482928"/>
        <c:crosses val="autoZero"/>
        <c:auto val="1"/>
        <c:lblAlgn val="ctr"/>
        <c:lblOffset val="100"/>
        <c:noMultiLvlLbl val="0"/>
      </c:catAx>
      <c:valAx>
        <c:axId val="544482928"/>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44482536"/>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81063203212472"/>
          <c:y val="7.4757252978651101E-2"/>
          <c:w val="0.78914804349643819"/>
          <c:h val="0.65927886658747847"/>
        </c:manualLayout>
      </c:layout>
      <c:barChart>
        <c:barDir val="col"/>
        <c:grouping val="clustered"/>
        <c:varyColors val="0"/>
        <c:ser>
          <c:idx val="1"/>
          <c:order val="1"/>
          <c:tx>
            <c:v>NSW Murray HS volume traded (ML)</c:v>
          </c:tx>
          <c:spPr>
            <a:solidFill>
              <a:schemeClr val="accent3"/>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data'!$C$71:$AL$71</c:f>
              <c:numCache>
                <c:formatCode>General</c:formatCode>
                <c:ptCount val="36"/>
                <c:pt idx="0">
                  <c:v>253</c:v>
                </c:pt>
                <c:pt idx="1">
                  <c:v>23</c:v>
                </c:pt>
                <c:pt idx="2">
                  <c:v>444.15</c:v>
                </c:pt>
                <c:pt idx="3">
                  <c:v>431.77</c:v>
                </c:pt>
                <c:pt idx="4">
                  <c:v>1630</c:v>
                </c:pt>
                <c:pt idx="5">
                  <c:v>501.15</c:v>
                </c:pt>
                <c:pt idx="6">
                  <c:v>78</c:v>
                </c:pt>
                <c:pt idx="7">
                  <c:v>1035</c:v>
                </c:pt>
                <c:pt idx="8">
                  <c:v>219</c:v>
                </c:pt>
                <c:pt idx="9">
                  <c:v>385</c:v>
                </c:pt>
                <c:pt idx="10">
                  <c:v>10</c:v>
                </c:pt>
                <c:pt idx="11">
                  <c:v>87</c:v>
                </c:pt>
                <c:pt idx="12">
                  <c:v>97</c:v>
                </c:pt>
                <c:pt idx="13">
                  <c:v>404</c:v>
                </c:pt>
                <c:pt idx="14">
                  <c:v>221.9</c:v>
                </c:pt>
                <c:pt idx="15">
                  <c:v>137</c:v>
                </c:pt>
                <c:pt idx="16">
                  <c:v>544</c:v>
                </c:pt>
                <c:pt idx="17">
                  <c:v>45</c:v>
                </c:pt>
                <c:pt idx="18">
                  <c:v>429</c:v>
                </c:pt>
                <c:pt idx="19">
                  <c:v>715</c:v>
                </c:pt>
                <c:pt idx="21">
                  <c:v>50</c:v>
                </c:pt>
                <c:pt idx="22">
                  <c:v>693</c:v>
                </c:pt>
                <c:pt idx="23">
                  <c:v>114</c:v>
                </c:pt>
                <c:pt idx="24">
                  <c:v>40.6</c:v>
                </c:pt>
                <c:pt idx="25">
                  <c:v>10</c:v>
                </c:pt>
                <c:pt idx="26">
                  <c:v>388</c:v>
                </c:pt>
                <c:pt idx="27">
                  <c:v>1526</c:v>
                </c:pt>
                <c:pt idx="28">
                  <c:v>1526</c:v>
                </c:pt>
              </c:numCache>
            </c:numRef>
          </c:val>
          <c:extLst xmlns:c16r2="http://schemas.microsoft.com/office/drawing/2015/06/chart">
            <c:ext xmlns:c16="http://schemas.microsoft.com/office/drawing/2014/chart" uri="{C3380CC4-5D6E-409C-BE32-E72D297353CC}">
              <c16:uniqueId val="{00000000-BAC5-41A1-B48D-1628DD5E6E40}"/>
            </c:ext>
          </c:extLst>
        </c:ser>
        <c:ser>
          <c:idx val="2"/>
          <c:order val="2"/>
          <c:tx>
            <c:v>NSW Murray GS volume traded (ML)</c:v>
          </c:tx>
          <c:spPr>
            <a:solidFill>
              <a:schemeClr val="accent6"/>
            </a:solidFill>
            <a:ln>
              <a:noFill/>
            </a:ln>
            <a:effectLst/>
          </c:spPr>
          <c:invertIfNegative val="0"/>
          <c:val>
            <c:numRef>
              <c:f>'[1]MDB Price Volume data'!$C$72:$AL$72</c:f>
              <c:numCache>
                <c:formatCode>General</c:formatCode>
                <c:ptCount val="36"/>
                <c:pt idx="0">
                  <c:v>717.47</c:v>
                </c:pt>
                <c:pt idx="1">
                  <c:v>2426</c:v>
                </c:pt>
                <c:pt idx="2">
                  <c:v>4343.38</c:v>
                </c:pt>
                <c:pt idx="3">
                  <c:v>1683</c:v>
                </c:pt>
                <c:pt idx="4">
                  <c:v>1242</c:v>
                </c:pt>
                <c:pt idx="5">
                  <c:v>2290.41</c:v>
                </c:pt>
                <c:pt idx="6">
                  <c:v>1679</c:v>
                </c:pt>
                <c:pt idx="7">
                  <c:v>1368</c:v>
                </c:pt>
                <c:pt idx="8">
                  <c:v>343</c:v>
                </c:pt>
                <c:pt idx="9">
                  <c:v>979.67</c:v>
                </c:pt>
                <c:pt idx="10">
                  <c:v>4416</c:v>
                </c:pt>
                <c:pt idx="11">
                  <c:v>1784</c:v>
                </c:pt>
                <c:pt idx="12">
                  <c:v>388</c:v>
                </c:pt>
                <c:pt idx="13">
                  <c:v>1051</c:v>
                </c:pt>
                <c:pt idx="14">
                  <c:v>436</c:v>
                </c:pt>
                <c:pt idx="15">
                  <c:v>1696</c:v>
                </c:pt>
                <c:pt idx="16">
                  <c:v>607</c:v>
                </c:pt>
                <c:pt idx="17">
                  <c:v>561</c:v>
                </c:pt>
                <c:pt idx="20">
                  <c:v>710</c:v>
                </c:pt>
                <c:pt idx="21">
                  <c:v>230</c:v>
                </c:pt>
                <c:pt idx="22">
                  <c:v>158</c:v>
                </c:pt>
                <c:pt idx="23">
                  <c:v>1077.4000000000001</c:v>
                </c:pt>
                <c:pt idx="24">
                  <c:v>1083.5999999999999</c:v>
                </c:pt>
                <c:pt idx="25">
                  <c:v>849</c:v>
                </c:pt>
                <c:pt idx="26">
                  <c:v>13976</c:v>
                </c:pt>
                <c:pt idx="27">
                  <c:v>4454.5</c:v>
                </c:pt>
                <c:pt idx="28">
                  <c:v>4454.5</c:v>
                </c:pt>
              </c:numCache>
            </c:numRef>
          </c:val>
          <c:extLst xmlns:c16r2="http://schemas.microsoft.com/office/drawing/2015/06/chart">
            <c:ext xmlns:c16="http://schemas.microsoft.com/office/drawing/2014/chart" uri="{C3380CC4-5D6E-409C-BE32-E72D297353CC}">
              <c16:uniqueId val="{00000000-D370-466B-B5FE-B0564E355F94}"/>
            </c:ext>
          </c:extLst>
        </c:ser>
        <c:dLbls>
          <c:showLegendKey val="0"/>
          <c:showVal val="0"/>
          <c:showCatName val="0"/>
          <c:showSerName val="0"/>
          <c:showPercent val="0"/>
          <c:showBubbleSize val="0"/>
        </c:dLbls>
        <c:gapWidth val="150"/>
        <c:axId val="544483320"/>
        <c:axId val="544483712"/>
      </c:barChart>
      <c:lineChart>
        <c:grouping val="standard"/>
        <c:varyColors val="0"/>
        <c:ser>
          <c:idx val="0"/>
          <c:order val="0"/>
          <c:tx>
            <c:v>NSW Murray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data'!$C$24:$AL$24</c:f>
              <c:numCache>
                <c:formatCode>General</c:formatCode>
                <c:ptCount val="36"/>
                <c:pt idx="0">
                  <c:v>3155.3571428571399</c:v>
                </c:pt>
                <c:pt idx="1">
                  <c:v>3104.4444444444398</c:v>
                </c:pt>
                <c:pt idx="2">
                  <c:v>3583.3088954056698</c:v>
                </c:pt>
                <c:pt idx="3">
                  <c:v>3202.2674365873499</c:v>
                </c:pt>
                <c:pt idx="4">
                  <c:v>3483.90625</c:v>
                </c:pt>
                <c:pt idx="5">
                  <c:v>3500</c:v>
                </c:pt>
                <c:pt idx="6">
                  <c:v>3253.3333333333298</c:v>
                </c:pt>
                <c:pt idx="7">
                  <c:v>3250</c:v>
                </c:pt>
                <c:pt idx="8">
                  <c:v>3225</c:v>
                </c:pt>
                <c:pt idx="9">
                  <c:v>3297.3684210526299</c:v>
                </c:pt>
                <c:pt idx="10">
                  <c:v>3420</c:v>
                </c:pt>
                <c:pt idx="11">
                  <c:v>3451.2</c:v>
                </c:pt>
                <c:pt idx="12">
                  <c:v>3451.25</c:v>
                </c:pt>
                <c:pt idx="13">
                  <c:v>3358.5526315789398</c:v>
                </c:pt>
                <c:pt idx="14">
                  <c:v>3561.1214518380598</c:v>
                </c:pt>
                <c:pt idx="15">
                  <c:v>3566.4957264957202</c:v>
                </c:pt>
                <c:pt idx="16">
                  <c:v>3739.6234309623401</c:v>
                </c:pt>
                <c:pt idx="17">
                  <c:v>4255</c:v>
                </c:pt>
                <c:pt idx="18">
                  <c:v>3994.9197859999999</c:v>
                </c:pt>
                <c:pt idx="19">
                  <c:v>3901.9313299999999</c:v>
                </c:pt>
                <c:pt idx="21">
                  <c:v>4010</c:v>
                </c:pt>
                <c:pt idx="22">
                  <c:v>4071.2298679999999</c:v>
                </c:pt>
                <c:pt idx="23">
                  <c:v>4412.8712869999999</c:v>
                </c:pt>
                <c:pt idx="24">
                  <c:v>4040.9090909090901</c:v>
                </c:pt>
                <c:pt idx="25">
                  <c:v>4800</c:v>
                </c:pt>
                <c:pt idx="26">
                  <c:v>4528.7430167597704</c:v>
                </c:pt>
                <c:pt idx="27">
                  <c:v>5079.2934977578398</c:v>
                </c:pt>
                <c:pt idx="28">
                  <c:v>4797.0588235294099</c:v>
                </c:pt>
              </c:numCache>
            </c:numRef>
          </c:val>
          <c:smooth val="0"/>
          <c:extLst xmlns:c16r2="http://schemas.microsoft.com/office/drawing/2015/06/chart">
            <c:ext xmlns:c16="http://schemas.microsoft.com/office/drawing/2014/chart" uri="{C3380CC4-5D6E-409C-BE32-E72D297353CC}">
              <c16:uniqueId val="{00000001-BAC5-41A1-B48D-1628DD5E6E40}"/>
            </c:ext>
          </c:extLst>
        </c:ser>
        <c:ser>
          <c:idx val="3"/>
          <c:order val="3"/>
          <c:tx>
            <c:v>NSW Murray GS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data'!$C$25:$AL$25</c:f>
              <c:numCache>
                <c:formatCode>General</c:formatCode>
                <c:ptCount val="36"/>
                <c:pt idx="0">
                  <c:v>1250.4411764705801</c:v>
                </c:pt>
                <c:pt idx="1">
                  <c:v>1249.3093922651899</c:v>
                </c:pt>
                <c:pt idx="2">
                  <c:v>1150.5862076597</c:v>
                </c:pt>
                <c:pt idx="3">
                  <c:v>1196.69197396963</c:v>
                </c:pt>
                <c:pt idx="4">
                  <c:v>1150</c:v>
                </c:pt>
                <c:pt idx="5">
                  <c:v>1208.0645161290299</c:v>
                </c:pt>
                <c:pt idx="6">
                  <c:v>1296.6666666666599</c:v>
                </c:pt>
                <c:pt idx="7">
                  <c:v>1206.8912710566599</c:v>
                </c:pt>
                <c:pt idx="8">
                  <c:v>1150</c:v>
                </c:pt>
                <c:pt idx="9">
                  <c:v>1215.75793184488</c:v>
                </c:pt>
                <c:pt idx="10">
                  <c:v>1266.5413975337599</c:v>
                </c:pt>
                <c:pt idx="11">
                  <c:v>1262.3958333333301</c:v>
                </c:pt>
                <c:pt idx="12">
                  <c:v>1346.00638977635</c:v>
                </c:pt>
                <c:pt idx="13">
                  <c:v>1251.98456449834</c:v>
                </c:pt>
                <c:pt idx="14">
                  <c:v>1250.24038461538</c:v>
                </c:pt>
                <c:pt idx="15">
                  <c:v>1406.7515432098701</c:v>
                </c:pt>
                <c:pt idx="16">
                  <c:v>1354.0259740259701</c:v>
                </c:pt>
                <c:pt idx="17">
                  <c:v>1322.8342245989299</c:v>
                </c:pt>
                <c:pt idx="20">
                  <c:v>1512.363636</c:v>
                </c:pt>
                <c:pt idx="21">
                  <c:v>1503.5240269999999</c:v>
                </c:pt>
                <c:pt idx="22">
                  <c:v>1500</c:v>
                </c:pt>
                <c:pt idx="23">
                  <c:v>1518.8817979999999</c:v>
                </c:pt>
                <c:pt idx="24">
                  <c:v>1603.7644341801299</c:v>
                </c:pt>
                <c:pt idx="25">
                  <c:v>1709.53642384105</c:v>
                </c:pt>
                <c:pt idx="26">
                  <c:v>2020.73447753659</c:v>
                </c:pt>
                <c:pt idx="27">
                  <c:v>1968.12851405622</c:v>
                </c:pt>
                <c:pt idx="28">
                  <c:v>2002.99295774647</c:v>
                </c:pt>
              </c:numCache>
            </c:numRef>
          </c:val>
          <c:smooth val="0"/>
          <c:extLst xmlns:c16r2="http://schemas.microsoft.com/office/drawing/2015/06/chart">
            <c:ext xmlns:c16="http://schemas.microsoft.com/office/drawing/2014/chart" uri="{C3380CC4-5D6E-409C-BE32-E72D297353CC}">
              <c16:uniqueId val="{00000001-D370-466B-B5FE-B0564E355F94}"/>
            </c:ext>
          </c:extLst>
        </c:ser>
        <c:dLbls>
          <c:showLegendKey val="0"/>
          <c:showVal val="0"/>
          <c:showCatName val="0"/>
          <c:showSerName val="0"/>
          <c:showPercent val="0"/>
          <c:showBubbleSize val="0"/>
        </c:dLbls>
        <c:marker val="1"/>
        <c:smooth val="0"/>
        <c:axId val="544485280"/>
        <c:axId val="544484104"/>
      </c:lineChart>
      <c:catAx>
        <c:axId val="54448332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44483712"/>
        <c:crosses val="autoZero"/>
        <c:auto val="1"/>
        <c:lblAlgn val="ctr"/>
        <c:lblOffset val="0"/>
        <c:tickLblSkip val="3"/>
        <c:noMultiLvlLbl val="1"/>
      </c:catAx>
      <c:valAx>
        <c:axId val="544483712"/>
        <c:scaling>
          <c:orientation val="minMax"/>
          <c:max val="16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p>
            </c:rich>
          </c:tx>
          <c:layout>
            <c:manualLayout>
              <c:xMode val="edge"/>
              <c:yMode val="edge"/>
              <c:x val="7.908431717648403E-3"/>
              <c:y val="0.2433176072717903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44483320"/>
        <c:crosses val="autoZero"/>
        <c:crossBetween val="between"/>
        <c:majorUnit val="4000"/>
      </c:valAx>
      <c:valAx>
        <c:axId val="544484104"/>
        <c:scaling>
          <c:orientation val="minMax"/>
          <c:max val="6250"/>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67633208861636"/>
              <c:y val="0.2528346471069761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44485280"/>
        <c:crosses val="max"/>
        <c:crossBetween val="between"/>
        <c:majorUnit val="1250"/>
      </c:valAx>
      <c:catAx>
        <c:axId val="544485280"/>
        <c:scaling>
          <c:orientation val="minMax"/>
        </c:scaling>
        <c:delete val="1"/>
        <c:axPos val="b"/>
        <c:numFmt formatCode="General" sourceLinked="1"/>
        <c:majorTickMark val="out"/>
        <c:minorTickMark val="none"/>
        <c:tickLblPos val="nextTo"/>
        <c:crossAx val="544484104"/>
        <c:crosses val="autoZero"/>
        <c:auto val="1"/>
        <c:lblAlgn val="ctr"/>
        <c:lblOffset val="100"/>
        <c:tickLblSkip val="1"/>
        <c:tickMarkSkip val="1"/>
        <c:noMultiLvlLbl val="1"/>
      </c:catAx>
      <c:spPr>
        <a:noFill/>
        <a:ln>
          <a:noFill/>
        </a:ln>
        <a:effectLst/>
      </c:spPr>
    </c:plotArea>
    <c:legend>
      <c:legendPos val="b"/>
      <c:layout>
        <c:manualLayout>
          <c:xMode val="edge"/>
          <c:yMode val="edge"/>
          <c:x val="7.7828808232671687E-2"/>
          <c:y val="0.8819678839405547"/>
          <c:w val="0.78582343032065571"/>
          <c:h val="0.1180321899056334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877604984815164"/>
          <c:y val="0.124673102317861"/>
          <c:w val="0.5365407372499737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r>
                      <a:rPr lang="en-US"/>
                      <a:t>1</a:t>
                    </a:r>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298E-4481-B8F2-3A8951D62391}"/>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298E-4481-B8F2-3A8951D62391}"/>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298E-4481-B8F2-3A8951D62391}"/>
                </c:ext>
                <c:ext xmlns:c15="http://schemas.microsoft.com/office/drawing/2012/chart" uri="{CE6537A1-D6FC-4f65-9D91-7224C49458BB}"/>
              </c:extLst>
            </c:dLbl>
            <c:dLbl>
              <c:idx val="3"/>
              <c:delete val="1"/>
              <c:extLst xmlns:c16r2="http://schemas.microsoft.com/office/drawing/2015/06/chart">
                <c:ext xmlns:c16="http://schemas.microsoft.com/office/drawing/2014/chart" uri="{C3380CC4-5D6E-409C-BE32-E72D297353CC}">
                  <c16:uniqueId val="{00000003-298E-4481-B8F2-3A8951D62391}"/>
                </c:ext>
                <c:ext xmlns:c15="http://schemas.microsoft.com/office/drawing/2012/chart" uri="{CE6537A1-D6FC-4f65-9D91-7224C49458BB}"/>
              </c:extLst>
            </c:dLbl>
            <c:dLbl>
              <c:idx val="4"/>
              <c:tx>
                <c:rich>
                  <a:bodyPr/>
                  <a:lstStyle/>
                  <a:p>
                    <a:fld id="{70E02642-36B5-422D-AF0D-0A2A0F2449B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298E-4481-B8F2-3A8951D62391}"/>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Data'!$D$125:$D$130</c:f>
              <c:strCache>
                <c:ptCount val="6"/>
                <c:pt idx="0">
                  <c:v>0</c:v>
                </c:pt>
                <c:pt idx="1">
                  <c:v>$0 - $1,500</c:v>
                </c:pt>
                <c:pt idx="2">
                  <c:v>$1,500 - $3,000</c:v>
                </c:pt>
                <c:pt idx="3">
                  <c:v>$3,000 - $4,500</c:v>
                </c:pt>
                <c:pt idx="4">
                  <c:v>$4,500 - $6,000</c:v>
                </c:pt>
                <c:pt idx="5">
                  <c:v>$6,000 +</c:v>
                </c:pt>
              </c:strCache>
            </c:strRef>
          </c:cat>
          <c:val>
            <c:numRef>
              <c:f>'[1]Trade Interval Data'!$E$125:$E$130</c:f>
              <c:numCache>
                <c:formatCode>General</c:formatCode>
                <c:ptCount val="6"/>
                <c:pt idx="0">
                  <c:v>45</c:v>
                </c:pt>
                <c:pt idx="1">
                  <c:v>0</c:v>
                </c:pt>
                <c:pt idx="2">
                  <c:v>0</c:v>
                </c:pt>
                <c:pt idx="3">
                  <c:v>0</c:v>
                </c:pt>
                <c:pt idx="4">
                  <c:v>234</c:v>
                </c:pt>
                <c:pt idx="5">
                  <c:v>0</c:v>
                </c:pt>
              </c:numCache>
            </c:numRef>
          </c:val>
          <c:extLst xmlns:c16r2="http://schemas.microsoft.com/office/drawing/2015/06/chart">
            <c:ext xmlns:c16="http://schemas.microsoft.com/office/drawing/2014/chart" uri="{C3380CC4-5D6E-409C-BE32-E72D297353CC}">
              <c16:uniqueId val="{00000006-298E-4481-B8F2-3A8951D62391}"/>
            </c:ext>
            <c:ext xmlns:c15="http://schemas.microsoft.com/office/drawing/2012/chart" uri="{02D57815-91ED-43cb-92C2-25804820EDAC}">
              <c15:datalabelsRange>
                <c15:f>'[1]Trade Interval Data'!$F$125:$F$130</c15:f>
                <c15:dlblRangeCache>
                  <c:ptCount val="6"/>
                  <c:pt idx="0">
                    <c:v>1</c:v>
                  </c:pt>
                  <c:pt idx="1">
                    <c:v>0</c:v>
                  </c:pt>
                  <c:pt idx="2">
                    <c:v>0</c:v>
                  </c:pt>
                  <c:pt idx="3">
                    <c:v>0</c:v>
                  </c:pt>
                  <c:pt idx="4">
                    <c:v>8</c:v>
                  </c:pt>
                  <c:pt idx="5">
                    <c:v>0</c:v>
                  </c:pt>
                </c15:dlblRangeCache>
              </c15:datalabelsRange>
            </c:ext>
          </c:extLst>
        </c:ser>
        <c:dLbls>
          <c:dLblPos val="outEnd"/>
          <c:showLegendKey val="0"/>
          <c:showVal val="1"/>
          <c:showCatName val="0"/>
          <c:showSerName val="0"/>
          <c:showPercent val="0"/>
          <c:showBubbleSize val="0"/>
        </c:dLbls>
        <c:gapWidth val="182"/>
        <c:axId val="544486456"/>
        <c:axId val="544489984"/>
      </c:barChart>
      <c:catAx>
        <c:axId val="5444864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44489984"/>
        <c:crosses val="autoZero"/>
        <c:auto val="1"/>
        <c:lblAlgn val="ctr"/>
        <c:lblOffset val="100"/>
        <c:noMultiLvlLbl val="0"/>
      </c:catAx>
      <c:valAx>
        <c:axId val="544489984"/>
        <c:scaling>
          <c:orientation val="minMax"/>
          <c:max val="24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44486456"/>
        <c:crosses val="autoZero"/>
        <c:crossBetween val="between"/>
        <c:majorUnit val="6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834229678298405"/>
          <c:y val="0.124673102317861"/>
          <c:w val="0.58220061968989301"/>
          <c:h val="0.65479104667774968"/>
        </c:manualLayout>
      </c:layout>
      <c:barChart>
        <c:barDir val="bar"/>
        <c:grouping val="clustered"/>
        <c:varyColors val="0"/>
        <c:ser>
          <c:idx val="0"/>
          <c:order val="0"/>
          <c:spPr>
            <a:solidFill>
              <a:schemeClr val="accent1"/>
            </a:solidFill>
            <a:ln>
              <a:noFill/>
            </a:ln>
            <a:effectLst/>
          </c:spPr>
          <c:invertIfNegative val="0"/>
          <c:dLbls>
            <c:dLbl>
              <c:idx val="0"/>
              <c:delete val="1"/>
              <c:extLst xmlns:c16r2="http://schemas.microsoft.com/office/drawing/2015/06/chart">
                <c:ext xmlns:c16="http://schemas.microsoft.com/office/drawing/2014/chart" uri="{C3380CC4-5D6E-409C-BE32-E72D297353CC}">
                  <c16:uniqueId val="{00000000-ECFA-4052-BEB9-ECEAACA00DDF}"/>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1-ECFA-4052-BEB9-ECEAACA00DDF}"/>
                </c:ext>
                <c:ext xmlns:c15="http://schemas.microsoft.com/office/drawing/2012/chart" uri="{CE6537A1-D6FC-4f65-9D91-7224C49458BB}"/>
              </c:extLst>
            </c:dLbl>
            <c:dLbl>
              <c:idx val="2"/>
              <c:delete val="1"/>
              <c:extLst xmlns:c16r2="http://schemas.microsoft.com/office/drawing/2015/06/chart">
                <c:ext xmlns:c16="http://schemas.microsoft.com/office/drawing/2014/chart" uri="{C3380CC4-5D6E-409C-BE32-E72D297353CC}">
                  <c16:uniqueId val="{00000002-ECFA-4052-BEB9-ECEAACA00DDF}"/>
                </c:ext>
                <c:ext xmlns:c15="http://schemas.microsoft.com/office/drawing/2012/chart" uri="{CE6537A1-D6FC-4f65-9D91-7224C49458BB}"/>
              </c:extLst>
            </c:dLbl>
            <c:dLbl>
              <c:idx val="3"/>
              <c:delete val="1"/>
              <c:extLst xmlns:c16r2="http://schemas.microsoft.com/office/drawing/2015/06/chart">
                <c:ext xmlns:c16="http://schemas.microsoft.com/office/drawing/2014/chart" uri="{C3380CC4-5D6E-409C-BE32-E72D297353CC}">
                  <c16:uniqueId val="{00000003-ECFA-4052-BEB9-ECEAACA00DDF}"/>
                </c:ext>
                <c:ext xmlns:c15="http://schemas.microsoft.com/office/drawing/2012/chart" uri="{CE6537A1-D6FC-4f65-9D91-7224C49458BB}"/>
              </c:extLst>
            </c:dLbl>
            <c:dLbl>
              <c:idx val="4"/>
              <c:tx>
                <c:rich>
                  <a:bodyPr/>
                  <a:lstStyle/>
                  <a:p>
                    <a:fld id="{B549A799-D6F7-4BBE-9B51-8B40A111F4E7}"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ECFA-4052-BEB9-ECEAACA00DDF}"/>
                </c:ext>
                <c:ext xmlns:c15="http://schemas.microsoft.com/office/drawing/2012/chart" uri="{CE6537A1-D6FC-4f65-9D91-7224C49458BB}">
                  <c15:dlblFieldTable/>
                  <c15:showDataLabelsRange val="1"/>
                </c:ext>
              </c:extLst>
            </c:dLbl>
            <c:dLbl>
              <c:idx val="5"/>
              <c:tx>
                <c:rich>
                  <a:bodyPr/>
                  <a:lstStyle/>
                  <a:p>
                    <a:fld id="{5FB41C6F-B972-4AC6-9156-CE32719ECDB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Data'!$D$131:$D$136</c:f>
              <c:strCache>
                <c:ptCount val="6"/>
                <c:pt idx="0">
                  <c:v>0</c:v>
                </c:pt>
                <c:pt idx="1">
                  <c:v>$0 - $500</c:v>
                </c:pt>
                <c:pt idx="2">
                  <c:v>$500 - $1,000</c:v>
                </c:pt>
                <c:pt idx="3">
                  <c:v>$1,000 - $1,500</c:v>
                </c:pt>
                <c:pt idx="4">
                  <c:v>$1,500 - $2,000</c:v>
                </c:pt>
                <c:pt idx="5">
                  <c:v>$2,000 +</c:v>
                </c:pt>
              </c:strCache>
            </c:strRef>
          </c:cat>
          <c:val>
            <c:numRef>
              <c:f>'[1]Trade Interval Data'!$E$131:$E$136</c:f>
              <c:numCache>
                <c:formatCode>General</c:formatCode>
                <c:ptCount val="6"/>
                <c:pt idx="0">
                  <c:v>0</c:v>
                </c:pt>
                <c:pt idx="1">
                  <c:v>0</c:v>
                </c:pt>
                <c:pt idx="2">
                  <c:v>0</c:v>
                </c:pt>
                <c:pt idx="3">
                  <c:v>0</c:v>
                </c:pt>
                <c:pt idx="4">
                  <c:v>17</c:v>
                </c:pt>
                <c:pt idx="5">
                  <c:v>568</c:v>
                </c:pt>
              </c:numCache>
            </c:numRef>
          </c:val>
          <c:extLst xmlns:c16r2="http://schemas.microsoft.com/office/drawing/2015/06/chart">
            <c:ext xmlns:c16="http://schemas.microsoft.com/office/drawing/2014/chart" uri="{C3380CC4-5D6E-409C-BE32-E72D297353CC}">
              <c16:uniqueId val="{00000006-ECFA-4052-BEB9-ECEAACA00DDF}"/>
            </c:ext>
            <c:ext xmlns:c15="http://schemas.microsoft.com/office/drawing/2012/chart" uri="{02D57815-91ED-43cb-92C2-25804820EDAC}">
              <c15:datalabelsRange>
                <c15:f>'[2]dawr_intervals_Nov_2018-19'!$E$128:$E$133</c15:f>
                <c15:dlblRangeCache>
                  <c:ptCount val="6"/>
                  <c:pt idx="0">
                    <c:v>0</c:v>
                  </c:pt>
                  <c:pt idx="1">
                    <c:v>0</c:v>
                  </c:pt>
                  <c:pt idx="2">
                    <c:v>0</c:v>
                  </c:pt>
                  <c:pt idx="3">
                    <c:v>0</c:v>
                  </c:pt>
                  <c:pt idx="4">
                    <c:v>1</c:v>
                  </c:pt>
                  <c:pt idx="5">
                    <c:v>3</c:v>
                  </c:pt>
                </c15:dlblRangeCache>
              </c15:datalabelsRange>
            </c:ext>
          </c:extLst>
        </c:ser>
        <c:dLbls>
          <c:dLblPos val="outEnd"/>
          <c:showLegendKey val="0"/>
          <c:showVal val="1"/>
          <c:showCatName val="0"/>
          <c:showSerName val="0"/>
          <c:showPercent val="0"/>
          <c:showBubbleSize val="0"/>
        </c:dLbls>
        <c:gapWidth val="182"/>
        <c:axId val="544488416"/>
        <c:axId val="544488808"/>
      </c:barChart>
      <c:catAx>
        <c:axId val="5444884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44488808"/>
        <c:crosses val="autoZero"/>
        <c:auto val="1"/>
        <c:lblAlgn val="ctr"/>
        <c:lblOffset val="100"/>
        <c:noMultiLvlLbl val="0"/>
      </c:catAx>
      <c:valAx>
        <c:axId val="544488808"/>
        <c:scaling>
          <c:orientation val="minMax"/>
          <c:max val="12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44488416"/>
        <c:crosses val="autoZero"/>
        <c:crossBetween val="between"/>
        <c:majorUnit val="3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62976761452715"/>
          <c:y val="7.4757252978651101E-2"/>
          <c:w val="0.72495954550426422"/>
          <c:h val="0.69538411846551385"/>
        </c:manualLayout>
      </c:layout>
      <c:barChart>
        <c:barDir val="col"/>
        <c:grouping val="clustered"/>
        <c:varyColors val="0"/>
        <c:ser>
          <c:idx val="1"/>
          <c:order val="1"/>
          <c:tx>
            <c:v>Volume traded (ML)</c:v>
          </c:tx>
          <c:spPr>
            <a:solidFill>
              <a:schemeClr val="accent6"/>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data'!$C$73:$AL$73</c:f>
              <c:numCache>
                <c:formatCode>General</c:formatCode>
                <c:ptCount val="36"/>
                <c:pt idx="0">
                  <c:v>4431</c:v>
                </c:pt>
                <c:pt idx="1">
                  <c:v>10806</c:v>
                </c:pt>
                <c:pt idx="2">
                  <c:v>2959</c:v>
                </c:pt>
                <c:pt idx="3">
                  <c:v>2884</c:v>
                </c:pt>
                <c:pt idx="4">
                  <c:v>1230</c:v>
                </c:pt>
                <c:pt idx="5">
                  <c:v>1891</c:v>
                </c:pt>
                <c:pt idx="6">
                  <c:v>3359</c:v>
                </c:pt>
                <c:pt idx="7">
                  <c:v>3565</c:v>
                </c:pt>
                <c:pt idx="8">
                  <c:v>3033</c:v>
                </c:pt>
                <c:pt idx="9">
                  <c:v>2630</c:v>
                </c:pt>
                <c:pt idx="10">
                  <c:v>9227</c:v>
                </c:pt>
                <c:pt idx="11">
                  <c:v>2198</c:v>
                </c:pt>
                <c:pt idx="12">
                  <c:v>1828</c:v>
                </c:pt>
                <c:pt idx="13">
                  <c:v>11326</c:v>
                </c:pt>
                <c:pt idx="14">
                  <c:v>7055</c:v>
                </c:pt>
                <c:pt idx="15">
                  <c:v>4229</c:v>
                </c:pt>
                <c:pt idx="16">
                  <c:v>2365</c:v>
                </c:pt>
                <c:pt idx="17">
                  <c:v>6077</c:v>
                </c:pt>
                <c:pt idx="18">
                  <c:v>1050</c:v>
                </c:pt>
                <c:pt idx="19">
                  <c:v>479</c:v>
                </c:pt>
                <c:pt idx="20">
                  <c:v>5692</c:v>
                </c:pt>
                <c:pt idx="21">
                  <c:v>5784</c:v>
                </c:pt>
                <c:pt idx="22">
                  <c:v>1700</c:v>
                </c:pt>
                <c:pt idx="23">
                  <c:v>2419</c:v>
                </c:pt>
                <c:pt idx="24">
                  <c:v>2730</c:v>
                </c:pt>
                <c:pt idx="25">
                  <c:v>9106</c:v>
                </c:pt>
                <c:pt idx="26">
                  <c:v>983</c:v>
                </c:pt>
                <c:pt idx="27">
                  <c:v>4454.5</c:v>
                </c:pt>
                <c:pt idx="28">
                  <c:v>4454.5</c:v>
                </c:pt>
              </c:numCache>
            </c:numRef>
          </c:val>
          <c:extLst xmlns:c16r2="http://schemas.microsoft.com/office/drawing/2015/06/chart">
            <c:ext xmlns:c16="http://schemas.microsoft.com/office/drawing/2014/chart" uri="{C3380CC4-5D6E-409C-BE32-E72D297353CC}">
              <c16:uniqueId val="{00000000-9DEA-415C-AB85-F495E016D162}"/>
            </c:ext>
          </c:extLst>
        </c:ser>
        <c:dLbls>
          <c:showLegendKey val="0"/>
          <c:showVal val="0"/>
          <c:showCatName val="0"/>
          <c:showSerName val="0"/>
          <c:showPercent val="0"/>
          <c:showBubbleSize val="0"/>
        </c:dLbls>
        <c:gapWidth val="219"/>
        <c:axId val="544490376"/>
        <c:axId val="544494296"/>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data'!$C$25:$AL$25</c:f>
              <c:numCache>
                <c:formatCode>General</c:formatCode>
                <c:ptCount val="36"/>
                <c:pt idx="0">
                  <c:v>1250.4411764705801</c:v>
                </c:pt>
                <c:pt idx="1">
                  <c:v>1249.3093922651899</c:v>
                </c:pt>
                <c:pt idx="2">
                  <c:v>1150.5862076597</c:v>
                </c:pt>
                <c:pt idx="3">
                  <c:v>1196.69197396963</c:v>
                </c:pt>
                <c:pt idx="4">
                  <c:v>1150</c:v>
                </c:pt>
                <c:pt idx="5">
                  <c:v>1208.0645161290299</c:v>
                </c:pt>
                <c:pt idx="6">
                  <c:v>1296.6666666666599</c:v>
                </c:pt>
                <c:pt idx="7">
                  <c:v>1206.8912710566599</c:v>
                </c:pt>
                <c:pt idx="8">
                  <c:v>1150</c:v>
                </c:pt>
                <c:pt idx="9">
                  <c:v>1215.75793184488</c:v>
                </c:pt>
                <c:pt idx="10">
                  <c:v>1266.5413975337599</c:v>
                </c:pt>
                <c:pt idx="11">
                  <c:v>1262.3958333333301</c:v>
                </c:pt>
                <c:pt idx="12">
                  <c:v>1346.00638977635</c:v>
                </c:pt>
                <c:pt idx="13">
                  <c:v>1251.98456449834</c:v>
                </c:pt>
                <c:pt idx="14">
                  <c:v>1250.24038461538</c:v>
                </c:pt>
                <c:pt idx="15">
                  <c:v>1406.7515432098701</c:v>
                </c:pt>
                <c:pt idx="16">
                  <c:v>1354.0259740259701</c:v>
                </c:pt>
                <c:pt idx="17">
                  <c:v>1322.8342245989299</c:v>
                </c:pt>
                <c:pt idx="20">
                  <c:v>1512.363636</c:v>
                </c:pt>
                <c:pt idx="21">
                  <c:v>1503.5240269999999</c:v>
                </c:pt>
                <c:pt idx="22">
                  <c:v>1500</c:v>
                </c:pt>
                <c:pt idx="23">
                  <c:v>1518.8817979999999</c:v>
                </c:pt>
                <c:pt idx="24">
                  <c:v>1603.7644341801299</c:v>
                </c:pt>
                <c:pt idx="25">
                  <c:v>1709.53642384105</c:v>
                </c:pt>
                <c:pt idx="26">
                  <c:v>2020.73447753659</c:v>
                </c:pt>
                <c:pt idx="27">
                  <c:v>1968.12851405622</c:v>
                </c:pt>
                <c:pt idx="28">
                  <c:v>2002.99295774647</c:v>
                </c:pt>
              </c:numCache>
            </c:numRef>
          </c:val>
          <c:smooth val="0"/>
          <c:extLst xmlns:c16r2="http://schemas.microsoft.com/office/drawing/2015/06/chart">
            <c:ext xmlns:c16="http://schemas.microsoft.com/office/drawing/2014/chart" uri="{C3380CC4-5D6E-409C-BE32-E72D297353CC}">
              <c16:uniqueId val="{00000001-9DEA-415C-AB85-F495E016D162}"/>
            </c:ext>
          </c:extLst>
        </c:ser>
        <c:dLbls>
          <c:showLegendKey val="0"/>
          <c:showVal val="0"/>
          <c:showCatName val="0"/>
          <c:showSerName val="0"/>
          <c:showPercent val="0"/>
          <c:showBubbleSize val="0"/>
        </c:dLbls>
        <c:marker val="1"/>
        <c:smooth val="0"/>
        <c:axId val="544494688"/>
        <c:axId val="544495864"/>
      </c:lineChart>
      <c:catAx>
        <c:axId val="54449037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44494296"/>
        <c:crosses val="autoZero"/>
        <c:auto val="1"/>
        <c:lblAlgn val="ctr"/>
        <c:lblOffset val="0"/>
        <c:tickLblSkip val="3"/>
        <c:noMultiLvlLbl val="1"/>
      </c:catAx>
      <c:valAx>
        <c:axId val="544494296"/>
        <c:scaling>
          <c:orientation val="minMax"/>
          <c:max val="12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Voluume traded (ML)</a:t>
                </a:r>
              </a:p>
            </c:rich>
          </c:tx>
          <c:layout>
            <c:manualLayout>
              <c:xMode val="edge"/>
              <c:yMode val="edge"/>
              <c:x val="2.6088293884261361E-2"/>
              <c:y val="0.200117272907970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44490376"/>
        <c:crosses val="autoZero"/>
        <c:crossBetween val="between"/>
        <c:majorUnit val="3000"/>
      </c:valAx>
      <c:valAx>
        <c:axId val="544495864"/>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056692641955344"/>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44494688"/>
        <c:crosses val="max"/>
        <c:crossBetween val="between"/>
        <c:majorUnit val="1000"/>
        <c:minorUnit val="500"/>
      </c:valAx>
      <c:catAx>
        <c:axId val="544494688"/>
        <c:scaling>
          <c:orientation val="minMax"/>
        </c:scaling>
        <c:delete val="1"/>
        <c:axPos val="b"/>
        <c:numFmt formatCode="General" sourceLinked="1"/>
        <c:majorTickMark val="out"/>
        <c:minorTickMark val="none"/>
        <c:tickLblPos val="nextTo"/>
        <c:crossAx val="544495864"/>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12504061272026"/>
          <c:y val="7.4757252978651101E-2"/>
          <c:w val="0.76863039090867735"/>
          <c:h val="0.63820026054827772"/>
        </c:manualLayout>
      </c:layout>
      <c:barChart>
        <c:barDir val="col"/>
        <c:grouping val="clustered"/>
        <c:varyColors val="0"/>
        <c:ser>
          <c:idx val="1"/>
          <c:order val="1"/>
          <c:tx>
            <c:v>NSW Murrumbidgee HS volume traded (ML)</c:v>
          </c:tx>
          <c:spPr>
            <a:solidFill>
              <a:schemeClr val="accent3"/>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data'!$C$74:$AL$74</c:f>
              <c:numCache>
                <c:formatCode>General</c:formatCode>
                <c:ptCount val="36"/>
                <c:pt idx="0">
                  <c:v>34</c:v>
                </c:pt>
                <c:pt idx="5">
                  <c:v>3303</c:v>
                </c:pt>
                <c:pt idx="6">
                  <c:v>1445</c:v>
                </c:pt>
                <c:pt idx="7">
                  <c:v>584</c:v>
                </c:pt>
                <c:pt idx="8">
                  <c:v>96</c:v>
                </c:pt>
                <c:pt idx="10">
                  <c:v>79</c:v>
                </c:pt>
                <c:pt idx="11">
                  <c:v>200</c:v>
                </c:pt>
                <c:pt idx="15">
                  <c:v>3</c:v>
                </c:pt>
                <c:pt idx="16">
                  <c:v>142</c:v>
                </c:pt>
                <c:pt idx="17">
                  <c:v>6</c:v>
                </c:pt>
                <c:pt idx="18">
                  <c:v>80</c:v>
                </c:pt>
                <c:pt idx="19">
                  <c:v>10.4</c:v>
                </c:pt>
                <c:pt idx="20">
                  <c:v>105</c:v>
                </c:pt>
                <c:pt idx="21">
                  <c:v>795</c:v>
                </c:pt>
                <c:pt idx="22">
                  <c:v>12</c:v>
                </c:pt>
                <c:pt idx="23">
                  <c:v>208</c:v>
                </c:pt>
                <c:pt idx="24">
                  <c:v>34</c:v>
                </c:pt>
                <c:pt idx="25">
                  <c:v>698</c:v>
                </c:pt>
                <c:pt idx="26">
                  <c:v>195</c:v>
                </c:pt>
                <c:pt idx="27">
                  <c:v>1410</c:v>
                </c:pt>
                <c:pt idx="28">
                  <c:v>1410</c:v>
                </c:pt>
              </c:numCache>
            </c:numRef>
          </c:val>
          <c:extLst xmlns:c16r2="http://schemas.microsoft.com/office/drawing/2015/06/chart">
            <c:ext xmlns:c16="http://schemas.microsoft.com/office/drawing/2014/chart" uri="{C3380CC4-5D6E-409C-BE32-E72D297353CC}">
              <c16:uniqueId val="{00000000-F280-4FAC-8EAB-469C187D0116}"/>
            </c:ext>
          </c:extLst>
        </c:ser>
        <c:ser>
          <c:idx val="2"/>
          <c:order val="2"/>
          <c:tx>
            <c:v>NSW Murrumbidgee GS volume traded (ML)</c:v>
          </c:tx>
          <c:spPr>
            <a:solidFill>
              <a:schemeClr val="accent6"/>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data'!$C$75:$AL$75</c:f>
              <c:numCache>
                <c:formatCode>General</c:formatCode>
                <c:ptCount val="36"/>
                <c:pt idx="0">
                  <c:v>10673.48</c:v>
                </c:pt>
                <c:pt idx="1">
                  <c:v>5882</c:v>
                </c:pt>
                <c:pt idx="2">
                  <c:v>150</c:v>
                </c:pt>
                <c:pt idx="3">
                  <c:v>8329</c:v>
                </c:pt>
                <c:pt idx="4">
                  <c:v>933</c:v>
                </c:pt>
                <c:pt idx="5">
                  <c:v>1410</c:v>
                </c:pt>
                <c:pt idx="7">
                  <c:v>4343</c:v>
                </c:pt>
                <c:pt idx="8">
                  <c:v>1074</c:v>
                </c:pt>
                <c:pt idx="9">
                  <c:v>466</c:v>
                </c:pt>
                <c:pt idx="10">
                  <c:v>699</c:v>
                </c:pt>
                <c:pt idx="11">
                  <c:v>7187</c:v>
                </c:pt>
                <c:pt idx="12">
                  <c:v>100</c:v>
                </c:pt>
                <c:pt idx="13">
                  <c:v>2992</c:v>
                </c:pt>
                <c:pt idx="14">
                  <c:v>1662.88</c:v>
                </c:pt>
                <c:pt idx="15">
                  <c:v>180</c:v>
                </c:pt>
                <c:pt idx="16">
                  <c:v>4769</c:v>
                </c:pt>
                <c:pt idx="17">
                  <c:v>2301.33</c:v>
                </c:pt>
                <c:pt idx="19">
                  <c:v>1219</c:v>
                </c:pt>
                <c:pt idx="20">
                  <c:v>955</c:v>
                </c:pt>
                <c:pt idx="21">
                  <c:v>946</c:v>
                </c:pt>
                <c:pt idx="22">
                  <c:v>4854</c:v>
                </c:pt>
                <c:pt idx="23">
                  <c:v>20732</c:v>
                </c:pt>
                <c:pt idx="24">
                  <c:v>6165</c:v>
                </c:pt>
                <c:pt idx="25">
                  <c:v>1668</c:v>
                </c:pt>
                <c:pt idx="26">
                  <c:v>0</c:v>
                </c:pt>
                <c:pt idx="27">
                  <c:v>1367</c:v>
                </c:pt>
                <c:pt idx="28">
                  <c:v>1367</c:v>
                </c:pt>
              </c:numCache>
            </c:numRef>
          </c:val>
          <c:extLst xmlns:c16r2="http://schemas.microsoft.com/office/drawing/2015/06/chart">
            <c:ext xmlns:c16="http://schemas.microsoft.com/office/drawing/2014/chart" uri="{C3380CC4-5D6E-409C-BE32-E72D297353CC}">
              <c16:uniqueId val="{00000000-5EA3-4560-AFEE-77256A5A6636}"/>
            </c:ext>
          </c:extLst>
        </c:ser>
        <c:dLbls>
          <c:showLegendKey val="0"/>
          <c:showVal val="0"/>
          <c:showCatName val="0"/>
          <c:showSerName val="0"/>
          <c:showPercent val="0"/>
          <c:showBubbleSize val="0"/>
        </c:dLbls>
        <c:gapWidth val="150"/>
        <c:axId val="544497040"/>
        <c:axId val="544493904"/>
      </c:barChart>
      <c:lineChart>
        <c:grouping val="standard"/>
        <c:varyColors val="0"/>
        <c:ser>
          <c:idx val="0"/>
          <c:order val="0"/>
          <c:tx>
            <c:v>NSW Murrumbidgee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data'!$C$27:$AL$27</c:f>
              <c:numCache>
                <c:formatCode>General</c:formatCode>
                <c:ptCount val="36"/>
                <c:pt idx="0">
                  <c:v>3600</c:v>
                </c:pt>
                <c:pt idx="5">
                  <c:v>3565.3594771241801</c:v>
                </c:pt>
                <c:pt idx="6">
                  <c:v>3550</c:v>
                </c:pt>
                <c:pt idx="7">
                  <c:v>3577.3519163762999</c:v>
                </c:pt>
                <c:pt idx="10">
                  <c:v>3500</c:v>
                </c:pt>
                <c:pt idx="15">
                  <c:v>3100</c:v>
                </c:pt>
                <c:pt idx="16">
                  <c:v>3610.24647887323</c:v>
                </c:pt>
                <c:pt idx="17">
                  <c:v>3900</c:v>
                </c:pt>
                <c:pt idx="18">
                  <c:v>4008.333333</c:v>
                </c:pt>
                <c:pt idx="19">
                  <c:v>4000</c:v>
                </c:pt>
                <c:pt idx="20">
                  <c:v>4020.5882350000002</c:v>
                </c:pt>
                <c:pt idx="21">
                  <c:v>3605.63</c:v>
                </c:pt>
                <c:pt idx="23">
                  <c:v>4194.8186530000003</c:v>
                </c:pt>
                <c:pt idx="24">
                  <c:v>4821.4285714285697</c:v>
                </c:pt>
                <c:pt idx="26">
                  <c:v>5146.1904761904698</c:v>
                </c:pt>
                <c:pt idx="27">
                  <c:v>5095.6862745097997</c:v>
                </c:pt>
                <c:pt idx="28">
                  <c:v>5600</c:v>
                </c:pt>
              </c:numCache>
            </c:numRef>
          </c:val>
          <c:smooth val="0"/>
          <c:extLst xmlns:c16r2="http://schemas.microsoft.com/office/drawing/2015/06/chart">
            <c:ext xmlns:c16="http://schemas.microsoft.com/office/drawing/2014/chart" uri="{C3380CC4-5D6E-409C-BE32-E72D297353CC}">
              <c16:uniqueId val="{00000001-F280-4FAC-8EAB-469C187D0116}"/>
            </c:ext>
          </c:extLst>
        </c:ser>
        <c:ser>
          <c:idx val="3"/>
          <c:order val="3"/>
          <c:tx>
            <c:v>NSW Murrumbidgee GS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data'!$C$28:$AL$28</c:f>
              <c:numCache>
                <c:formatCode>General</c:formatCode>
                <c:ptCount val="36"/>
                <c:pt idx="0">
                  <c:v>1500</c:v>
                </c:pt>
                <c:pt idx="1">
                  <c:v>1400</c:v>
                </c:pt>
                <c:pt idx="3">
                  <c:v>1400</c:v>
                </c:pt>
                <c:pt idx="4">
                  <c:v>1550</c:v>
                </c:pt>
                <c:pt idx="5">
                  <c:v>1500</c:v>
                </c:pt>
                <c:pt idx="7">
                  <c:v>1500</c:v>
                </c:pt>
                <c:pt idx="8">
                  <c:v>1500</c:v>
                </c:pt>
                <c:pt idx="9">
                  <c:v>1500</c:v>
                </c:pt>
                <c:pt idx="10">
                  <c:v>1500</c:v>
                </c:pt>
                <c:pt idx="11">
                  <c:v>1500</c:v>
                </c:pt>
                <c:pt idx="12">
                  <c:v>1600</c:v>
                </c:pt>
                <c:pt idx="13">
                  <c:v>1543.86617100371</c:v>
                </c:pt>
                <c:pt idx="14">
                  <c:v>1613.7553369222101</c:v>
                </c:pt>
                <c:pt idx="15">
                  <c:v>1673.0769230769199</c:v>
                </c:pt>
                <c:pt idx="16">
                  <c:v>1660.07964601769</c:v>
                </c:pt>
                <c:pt idx="17">
                  <c:v>1620</c:v>
                </c:pt>
                <c:pt idx="19">
                  <c:v>1690.964813</c:v>
                </c:pt>
                <c:pt idx="20">
                  <c:v>1711.8253970000001</c:v>
                </c:pt>
                <c:pt idx="21">
                  <c:v>1618.75</c:v>
                </c:pt>
                <c:pt idx="22">
                  <c:v>1642.96462</c:v>
                </c:pt>
                <c:pt idx="23">
                  <c:v>2080</c:v>
                </c:pt>
                <c:pt idx="24">
                  <c:v>2098.3529411764698</c:v>
                </c:pt>
                <c:pt idx="25">
                  <c:v>2100</c:v>
                </c:pt>
                <c:pt idx="27">
                  <c:v>2100</c:v>
                </c:pt>
                <c:pt idx="28">
                  <c:v>2100</c:v>
                </c:pt>
              </c:numCache>
            </c:numRef>
          </c:val>
          <c:smooth val="0"/>
          <c:extLst xmlns:c16r2="http://schemas.microsoft.com/office/drawing/2015/06/chart">
            <c:ext xmlns:c16="http://schemas.microsoft.com/office/drawing/2014/chart" uri="{C3380CC4-5D6E-409C-BE32-E72D297353CC}">
              <c16:uniqueId val="{00000001-5EA3-4560-AFEE-77256A5A6636}"/>
            </c:ext>
          </c:extLst>
        </c:ser>
        <c:dLbls>
          <c:showLegendKey val="0"/>
          <c:showVal val="0"/>
          <c:showCatName val="0"/>
          <c:showSerName val="0"/>
          <c:showPercent val="0"/>
          <c:showBubbleSize val="0"/>
        </c:dLbls>
        <c:marker val="1"/>
        <c:smooth val="0"/>
        <c:axId val="544496256"/>
        <c:axId val="544495472"/>
      </c:lineChart>
      <c:catAx>
        <c:axId val="54449704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44493904"/>
        <c:crosses val="autoZero"/>
        <c:auto val="1"/>
        <c:lblAlgn val="ctr"/>
        <c:lblOffset val="0"/>
        <c:tickLblSkip val="3"/>
        <c:noMultiLvlLbl val="1"/>
      </c:catAx>
      <c:valAx>
        <c:axId val="544493904"/>
        <c:scaling>
          <c:orientation val="minMax"/>
          <c:max val="24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272659781289257E-2"/>
              <c:y val="0.209774957229868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44497040"/>
        <c:crosses val="autoZero"/>
        <c:crossBetween val="between"/>
        <c:majorUnit val="6000"/>
      </c:valAx>
      <c:valAx>
        <c:axId val="54449547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15068668569526"/>
              <c:y val="0.252501614223544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44496256"/>
        <c:crosses val="max"/>
        <c:crossBetween val="between"/>
        <c:majorUnit val="1500"/>
      </c:valAx>
      <c:catAx>
        <c:axId val="544496256"/>
        <c:scaling>
          <c:orientation val="minMax"/>
        </c:scaling>
        <c:delete val="1"/>
        <c:axPos val="b"/>
        <c:numFmt formatCode="General" sourceLinked="1"/>
        <c:majorTickMark val="out"/>
        <c:minorTickMark val="none"/>
        <c:tickLblPos val="nextTo"/>
        <c:crossAx val="544495472"/>
        <c:crosses val="autoZero"/>
        <c:auto val="1"/>
        <c:lblAlgn val="ctr"/>
        <c:lblOffset val="100"/>
        <c:tickLblSkip val="1"/>
        <c:tickMarkSkip val="1"/>
        <c:noMultiLvlLbl val="1"/>
      </c:catAx>
      <c:spPr>
        <a:noFill/>
        <a:ln>
          <a:noFill/>
        </a:ln>
        <a:effectLst/>
      </c:spPr>
    </c:plotArea>
    <c:legend>
      <c:legendPos val="b"/>
      <c:layout>
        <c:manualLayout>
          <c:xMode val="edge"/>
          <c:yMode val="edge"/>
          <c:x val="7.1771804665250655E-2"/>
          <c:y val="0.8819678839405547"/>
          <c:w val="0.88966436695484497"/>
          <c:h val="0.1023509121906853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270872384023648"/>
          <c:y val="0.124673102317861"/>
          <c:w val="0.53917135274950456"/>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66815C63-BB3B-4D5B-8B80-77D4A02D684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73A5-4F42-B1C0-7435DE34FC34}"/>
                </c:ext>
                <c:ext xmlns:c15="http://schemas.microsoft.com/office/drawing/2012/chart" uri="{CE6537A1-D6FC-4f65-9D91-7224C49458BB}">
                  <c15:layout/>
                </c:ext>
              </c:extLst>
            </c:dLbl>
            <c:dLbl>
              <c:idx val="2"/>
              <c:layout/>
              <c:tx>
                <c:rich>
                  <a:bodyPr/>
                  <a:lstStyle/>
                  <a:p>
                    <a:fld id="{ABAA2059-9757-4BBC-A004-CE9DC294972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77944657-829B-4D10-9C95-6B409DF4D18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73A5-4F42-B1C0-7435DE34FC34}"/>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778A-48CB-A0BB-FBF4D190E5B3}"/>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Data'!$D$11:$D$16</c:f>
              <c:strCache>
                <c:ptCount val="6"/>
                <c:pt idx="0">
                  <c:v>0</c:v>
                </c:pt>
                <c:pt idx="1">
                  <c:v>$0 - $1,500</c:v>
                </c:pt>
                <c:pt idx="2">
                  <c:v>$1,500 - $3,000</c:v>
                </c:pt>
                <c:pt idx="3">
                  <c:v>$3,000 - $4,500</c:v>
                </c:pt>
                <c:pt idx="4">
                  <c:v>$4,500 - $6,000</c:v>
                </c:pt>
                <c:pt idx="5">
                  <c:v>$6,000 +</c:v>
                </c:pt>
              </c:strCache>
            </c:strRef>
          </c:cat>
          <c:val>
            <c:numRef>
              <c:f>'[1]Trade Interval Data'!$E$11:$E$16</c:f>
              <c:numCache>
                <c:formatCode>General</c:formatCode>
                <c:ptCount val="6"/>
                <c:pt idx="0">
                  <c:v>95.1</c:v>
                </c:pt>
                <c:pt idx="1">
                  <c:v>0</c:v>
                </c:pt>
                <c:pt idx="2">
                  <c:v>90.7</c:v>
                </c:pt>
                <c:pt idx="3">
                  <c:v>1078.0999999999999</c:v>
                </c:pt>
                <c:pt idx="4">
                  <c:v>0</c:v>
                </c:pt>
                <c:pt idx="5">
                  <c:v>0</c:v>
                </c:pt>
              </c:numCache>
            </c:numRef>
          </c:val>
          <c:extLst xmlns:c16r2="http://schemas.microsoft.com/office/drawing/2015/06/chart">
            <c:ext xmlns:c16="http://schemas.microsoft.com/office/drawing/2014/chart" uri="{C3380CC4-5D6E-409C-BE32-E72D297353CC}">
              <c16:uniqueId val="{00000005-3C4A-4F89-A2FB-62C75E654247}"/>
            </c:ext>
            <c:ext xmlns:c15="http://schemas.microsoft.com/office/drawing/2012/chart" uri="{02D57815-91ED-43cb-92C2-25804820EDAC}">
              <c15:datalabelsRange>
                <c15:f>'[1]Trade Interval Data'!$F$11:$F$16</c15:f>
                <c15:dlblRangeCache>
                  <c:ptCount val="6"/>
                  <c:pt idx="0">
                    <c:v>18</c:v>
                  </c:pt>
                  <c:pt idx="1">
                    <c:v>0</c:v>
                  </c:pt>
                  <c:pt idx="2">
                    <c:v>3</c:v>
                  </c:pt>
                  <c:pt idx="3">
                    <c:v>10</c:v>
                  </c:pt>
                  <c:pt idx="4">
                    <c:v>0</c:v>
                  </c:pt>
                  <c:pt idx="5">
                    <c:v>0</c:v>
                  </c:pt>
                </c15:dlblRangeCache>
              </c15:datalabelsRange>
            </c:ext>
          </c:extLst>
        </c:ser>
        <c:dLbls>
          <c:showLegendKey val="0"/>
          <c:showVal val="0"/>
          <c:showCatName val="0"/>
          <c:showSerName val="0"/>
          <c:showPercent val="0"/>
          <c:showBubbleSize val="0"/>
        </c:dLbls>
        <c:gapWidth val="182"/>
        <c:axId val="558091232"/>
        <c:axId val="558093584"/>
      </c:barChart>
      <c:catAx>
        <c:axId val="5580912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8.4048669414523054E-3"/>
              <c:y val="0.270437911707647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093584"/>
        <c:crosses val="autoZero"/>
        <c:auto val="1"/>
        <c:lblAlgn val="ctr"/>
        <c:lblOffset val="100"/>
        <c:noMultiLvlLbl val="0"/>
      </c:catAx>
      <c:valAx>
        <c:axId val="558093584"/>
        <c:scaling>
          <c:orientation val="minMax"/>
          <c:max val="12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091232"/>
        <c:crosses val="autoZero"/>
        <c:crossBetween val="between"/>
        <c:majorUnit val="3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449418289070115"/>
          <c:y val="9.5941428576599666E-2"/>
          <c:w val="0.5508765229447194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9BE1-42FC-9606-330E7D3A1F3E}"/>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9BE1-42FC-9606-330E7D3A1F3E}"/>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9BE1-42FC-9606-330E7D3A1F3E}"/>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9BE1-42FC-9606-330E7D3A1F3E}"/>
                </c:ext>
                <c:ext xmlns:c15="http://schemas.microsoft.com/office/drawing/2012/chart" uri="{CE6537A1-D6FC-4f65-9D91-7224C49458BB}"/>
              </c:extLst>
            </c:dLbl>
            <c:dLbl>
              <c:idx val="4"/>
              <c:tx>
                <c:rich>
                  <a:bodyPr/>
                  <a:lstStyle/>
                  <a:p>
                    <a:fld id="{DE1BAC94-C301-40DA-9497-890F4C39AE57}"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9BE1-42FC-9606-330E7D3A1F3E}"/>
                </c:ext>
                <c:ext xmlns:c15="http://schemas.microsoft.com/office/drawing/2012/chart" uri="{CE6537A1-D6FC-4f65-9D91-7224C49458BB}">
                  <c15:dlblFieldTable/>
                  <c15:showDataLabelsRange val="1"/>
                </c:ext>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9BE1-42FC-9606-330E7D3A1F3E}"/>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Data'!$D$143:$D$148</c:f>
              <c:strCache>
                <c:ptCount val="6"/>
                <c:pt idx="0">
                  <c:v>0</c:v>
                </c:pt>
                <c:pt idx="1">
                  <c:v>$0 - $1,500</c:v>
                </c:pt>
                <c:pt idx="2">
                  <c:v>$1,500 - $3,000</c:v>
                </c:pt>
                <c:pt idx="3">
                  <c:v>$3,000 - $4,500</c:v>
                </c:pt>
                <c:pt idx="4">
                  <c:v>$4,500 - $6,000</c:v>
                </c:pt>
                <c:pt idx="5">
                  <c:v>$6,000 +</c:v>
                </c:pt>
              </c:strCache>
            </c:strRef>
          </c:cat>
          <c:val>
            <c:numRef>
              <c:f>'[1]Trade Interval Data'!$E$143:$E$148</c:f>
              <c:numCache>
                <c:formatCode>General</c:formatCode>
                <c:ptCount val="6"/>
                <c:pt idx="0">
                  <c:v>0</c:v>
                </c:pt>
                <c:pt idx="1">
                  <c:v>0</c:v>
                </c:pt>
                <c:pt idx="2">
                  <c:v>0</c:v>
                </c:pt>
                <c:pt idx="3">
                  <c:v>0</c:v>
                </c:pt>
                <c:pt idx="4">
                  <c:v>20</c:v>
                </c:pt>
                <c:pt idx="5">
                  <c:v>0</c:v>
                </c:pt>
              </c:numCache>
            </c:numRef>
          </c:val>
          <c:extLst xmlns:c16r2="http://schemas.microsoft.com/office/drawing/2015/06/chart">
            <c:ext xmlns:c16="http://schemas.microsoft.com/office/drawing/2014/chart" uri="{C3380CC4-5D6E-409C-BE32-E72D297353CC}">
              <c16:uniqueId val="{00000006-9BE1-42FC-9606-330E7D3A1F3E}"/>
            </c:ext>
            <c:ext xmlns:c15="http://schemas.microsoft.com/office/drawing/2012/chart" uri="{02D57815-91ED-43cb-92C2-25804820EDAC}">
              <c15:datalabelsRange>
                <c15:f>'[1]Trade Interval Data'!$F$143:$F$148</c15:f>
                <c15:dlblRangeCache>
                  <c:ptCount val="6"/>
                  <c:pt idx="0">
                    <c:v>0</c:v>
                  </c:pt>
                  <c:pt idx="1">
                    <c:v>0</c:v>
                  </c:pt>
                  <c:pt idx="2">
                    <c:v>0</c:v>
                  </c:pt>
                  <c:pt idx="3">
                    <c:v>0</c:v>
                  </c:pt>
                  <c:pt idx="4">
                    <c:v>1</c:v>
                  </c:pt>
                  <c:pt idx="5">
                    <c:v>0</c:v>
                  </c:pt>
                </c15:dlblRangeCache>
              </c15:datalabelsRange>
            </c:ext>
          </c:extLst>
        </c:ser>
        <c:dLbls>
          <c:dLblPos val="outEnd"/>
          <c:showLegendKey val="0"/>
          <c:showVal val="1"/>
          <c:showCatName val="0"/>
          <c:showSerName val="0"/>
          <c:showPercent val="0"/>
          <c:showBubbleSize val="0"/>
        </c:dLbls>
        <c:gapWidth val="182"/>
        <c:axId val="551397272"/>
        <c:axId val="558501864"/>
      </c:barChart>
      <c:catAx>
        <c:axId val="5513972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501864"/>
        <c:crosses val="autoZero"/>
        <c:auto val="1"/>
        <c:lblAlgn val="ctr"/>
        <c:lblOffset val="100"/>
        <c:noMultiLvlLbl val="0"/>
      </c:catAx>
      <c:valAx>
        <c:axId val="558501864"/>
        <c:scaling>
          <c:orientation val="minMax"/>
          <c:max val="6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1397272"/>
        <c:crosses val="autoZero"/>
        <c:crossBetween val="between"/>
        <c:majorUnit val="1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996570321499636"/>
          <c:y val="0.124673102317861"/>
          <c:w val="0.57351424232903969"/>
          <c:h val="0.65479104667774968"/>
        </c:manualLayout>
      </c:layout>
      <c:barChart>
        <c:barDir val="bar"/>
        <c:grouping val="clustered"/>
        <c:varyColors val="0"/>
        <c:ser>
          <c:idx val="0"/>
          <c:order val="0"/>
          <c:spPr>
            <a:solidFill>
              <a:schemeClr val="accent1"/>
            </a:solidFill>
            <a:ln>
              <a:noFill/>
            </a:ln>
            <a:effectLst/>
          </c:spPr>
          <c:invertIfNegative val="0"/>
          <c:dLbls>
            <c:dLbl>
              <c:idx val="0"/>
              <c:delete val="1"/>
              <c:extLst xmlns:c16r2="http://schemas.microsoft.com/office/drawing/2015/06/chart">
                <c:ext xmlns:c16="http://schemas.microsoft.com/office/drawing/2014/chart" uri="{C3380CC4-5D6E-409C-BE32-E72D297353CC}">
                  <c16:uniqueId val="{00000000-D37A-4B4C-B2A4-B238FB1B4613}"/>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D37A-4B4C-B2A4-B238FB1B4613}"/>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D37A-4B4C-B2A4-B238FB1B4613}"/>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D37A-4B4C-B2A4-B238FB1B4613}"/>
                </c:ext>
                <c:ext xmlns:c15="http://schemas.microsoft.com/office/drawing/2012/chart" uri="{CE6537A1-D6FC-4f65-9D91-7224C49458BB}"/>
              </c:extLst>
            </c:dLbl>
            <c:dLbl>
              <c:idx val="4"/>
              <c:delete val="1"/>
              <c:extLst xmlns:c16r2="http://schemas.microsoft.com/office/drawing/2015/06/chart">
                <c:ext xmlns:c16="http://schemas.microsoft.com/office/drawing/2014/chart" uri="{C3380CC4-5D6E-409C-BE32-E72D297353CC}">
                  <c16:uniqueId val="{00000004-D37A-4B4C-B2A4-B238FB1B4613}"/>
                </c:ext>
                <c:ext xmlns:c15="http://schemas.microsoft.com/office/drawing/2012/chart" uri="{CE6537A1-D6FC-4f65-9D91-7224C49458BB}"/>
              </c:extLst>
            </c:dLbl>
            <c:dLbl>
              <c:idx val="5"/>
              <c:tx>
                <c:rich>
                  <a:bodyPr/>
                  <a:lstStyle/>
                  <a:p>
                    <a:fld id="{1D388A2D-9D68-46B9-A5E2-B23B0387941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Data'!$D$149:$D$154</c:f>
              <c:strCache>
                <c:ptCount val="6"/>
                <c:pt idx="0">
                  <c:v>0</c:v>
                </c:pt>
                <c:pt idx="1">
                  <c:v>$0 - $500</c:v>
                </c:pt>
                <c:pt idx="2">
                  <c:v>$500 - $1,000</c:v>
                </c:pt>
                <c:pt idx="3">
                  <c:v>$1,000 - $1,500</c:v>
                </c:pt>
                <c:pt idx="4">
                  <c:v>$1,500 - $2,000</c:v>
                </c:pt>
                <c:pt idx="5">
                  <c:v>$2,000 +</c:v>
                </c:pt>
              </c:strCache>
            </c:strRef>
          </c:cat>
          <c:val>
            <c:numRef>
              <c:f>'[1]Trade Interval Data'!$E$149:$E$154</c:f>
              <c:numCache>
                <c:formatCode>General</c:formatCode>
                <c:ptCount val="6"/>
                <c:pt idx="0">
                  <c:v>0</c:v>
                </c:pt>
                <c:pt idx="1">
                  <c:v>0</c:v>
                </c:pt>
                <c:pt idx="2">
                  <c:v>0</c:v>
                </c:pt>
                <c:pt idx="3">
                  <c:v>0</c:v>
                </c:pt>
                <c:pt idx="4">
                  <c:v>0</c:v>
                </c:pt>
                <c:pt idx="5">
                  <c:v>645</c:v>
                </c:pt>
              </c:numCache>
            </c:numRef>
          </c:val>
          <c:extLst xmlns:c16r2="http://schemas.microsoft.com/office/drawing/2015/06/chart">
            <c:ext xmlns:c16="http://schemas.microsoft.com/office/drawing/2014/chart" uri="{C3380CC4-5D6E-409C-BE32-E72D297353CC}">
              <c16:uniqueId val="{00000006-D37A-4B4C-B2A4-B238FB1B4613}"/>
            </c:ext>
            <c:ext xmlns:c15="http://schemas.microsoft.com/office/drawing/2012/chart" uri="{02D57815-91ED-43cb-92C2-25804820EDAC}">
              <c15:datalabelsRange>
                <c15:f>'[1]Trade Interval Data'!$F$149:$F$154</c15:f>
                <c15:dlblRangeCache>
                  <c:ptCount val="6"/>
                  <c:pt idx="0">
                    <c:v>0</c:v>
                  </c:pt>
                  <c:pt idx="1">
                    <c:v>0</c:v>
                  </c:pt>
                  <c:pt idx="2">
                    <c:v>0</c:v>
                  </c:pt>
                  <c:pt idx="3">
                    <c:v>0</c:v>
                  </c:pt>
                  <c:pt idx="4">
                    <c:v>0</c:v>
                  </c:pt>
                  <c:pt idx="5">
                    <c:v>4</c:v>
                  </c:pt>
                </c15:dlblRangeCache>
              </c15:datalabelsRange>
            </c:ext>
          </c:extLst>
        </c:ser>
        <c:dLbls>
          <c:dLblPos val="outEnd"/>
          <c:showLegendKey val="0"/>
          <c:showVal val="1"/>
          <c:showCatName val="0"/>
          <c:showSerName val="0"/>
          <c:showPercent val="0"/>
          <c:showBubbleSize val="0"/>
        </c:dLbls>
        <c:gapWidth val="182"/>
        <c:axId val="558502256"/>
        <c:axId val="558502648"/>
      </c:barChart>
      <c:catAx>
        <c:axId val="5585022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502648"/>
        <c:crosses val="autoZero"/>
        <c:auto val="1"/>
        <c:lblAlgn val="ctr"/>
        <c:lblOffset val="100"/>
        <c:noMultiLvlLbl val="0"/>
      </c:catAx>
      <c:valAx>
        <c:axId val="558502648"/>
        <c:scaling>
          <c:orientation val="minMax"/>
          <c:max val="8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502256"/>
        <c:crosses val="autoZero"/>
        <c:crossBetween val="between"/>
        <c:majorUnit val="20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107437742481014E-2"/>
          <c:y val="7.4757252978651101E-2"/>
          <c:w val="0.8010775607653281"/>
          <c:h val="0.67329606440071565"/>
        </c:manualLayout>
      </c:layout>
      <c:barChart>
        <c:barDir val="col"/>
        <c:grouping val="clustered"/>
        <c:varyColors val="0"/>
        <c:ser>
          <c:idx val="1"/>
          <c:order val="1"/>
          <c:tx>
            <c:v>NSW Lower Darling HS volume traded (ML)</c:v>
          </c:tx>
          <c:spPr>
            <a:solidFill>
              <a:schemeClr val="accent3"/>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data'!$C$76:$AL$76</c:f>
              <c:numCache>
                <c:formatCode>General</c:formatCode>
                <c:ptCount val="36"/>
                <c:pt idx="11">
                  <c:v>53</c:v>
                </c:pt>
                <c:pt idx="20">
                  <c:v>56</c:v>
                </c:pt>
                <c:pt idx="26">
                  <c:v>0</c:v>
                </c:pt>
              </c:numCache>
            </c:numRef>
          </c:val>
          <c:extLst xmlns:c16r2="http://schemas.microsoft.com/office/drawing/2015/06/chart">
            <c:ext xmlns:c16="http://schemas.microsoft.com/office/drawing/2014/chart" uri="{C3380CC4-5D6E-409C-BE32-E72D297353CC}">
              <c16:uniqueId val="{00000000-1C50-4F09-9F05-A32767670E42}"/>
            </c:ext>
          </c:extLst>
        </c:ser>
        <c:ser>
          <c:idx val="2"/>
          <c:order val="2"/>
          <c:tx>
            <c:v>NSW Lower Darling GS volume traded (ML)</c:v>
          </c:tx>
          <c:spPr>
            <a:solidFill>
              <a:schemeClr val="accent6"/>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data'!$C$77:$AL$77</c:f>
              <c:numCache>
                <c:formatCode>General</c:formatCode>
                <c:ptCount val="36"/>
                <c:pt idx="7">
                  <c:v>3</c:v>
                </c:pt>
                <c:pt idx="26">
                  <c:v>0</c:v>
                </c:pt>
              </c:numCache>
            </c:numRef>
          </c:val>
          <c:extLst xmlns:c16r2="http://schemas.microsoft.com/office/drawing/2015/06/chart">
            <c:ext xmlns:c16="http://schemas.microsoft.com/office/drawing/2014/chart" uri="{C3380CC4-5D6E-409C-BE32-E72D297353CC}">
              <c16:uniqueId val="{00000000-31FF-4EBB-912A-D62F0BA066F1}"/>
            </c:ext>
          </c:extLst>
        </c:ser>
        <c:dLbls>
          <c:showLegendKey val="0"/>
          <c:showVal val="0"/>
          <c:showCatName val="0"/>
          <c:showSerName val="0"/>
          <c:showPercent val="0"/>
          <c:showBubbleSize val="0"/>
        </c:dLbls>
        <c:gapWidth val="150"/>
        <c:axId val="558499512"/>
        <c:axId val="558503824"/>
      </c:barChart>
      <c:lineChart>
        <c:grouping val="standard"/>
        <c:varyColors val="0"/>
        <c:ser>
          <c:idx val="0"/>
          <c:order val="0"/>
          <c:tx>
            <c:v>NSW Lower Darling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data'!$C$29:$AL$29</c:f>
              <c:numCache>
                <c:formatCode>General</c:formatCode>
                <c:ptCount val="36"/>
                <c:pt idx="11">
                  <c:v>1600</c:v>
                </c:pt>
                <c:pt idx="20">
                  <c:v>1685</c:v>
                </c:pt>
                <c:pt idx="28">
                  <c:v>1800</c:v>
                </c:pt>
              </c:numCache>
            </c:numRef>
          </c:val>
          <c:smooth val="0"/>
          <c:extLst xmlns:c16r2="http://schemas.microsoft.com/office/drawing/2015/06/chart">
            <c:ext xmlns:c16="http://schemas.microsoft.com/office/drawing/2014/chart" uri="{C3380CC4-5D6E-409C-BE32-E72D297353CC}">
              <c16:uniqueId val="{00000001-1C50-4F09-9F05-A32767670E42}"/>
            </c:ext>
          </c:extLst>
        </c:ser>
        <c:ser>
          <c:idx val="3"/>
          <c:order val="3"/>
          <c:tx>
            <c:v>NSW Lower Darling GS VWAP ($/ML) </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data'!$C$30:$AL$30</c:f>
              <c:numCache>
                <c:formatCode>General</c:formatCode>
                <c:ptCount val="36"/>
              </c:numCache>
            </c:numRef>
          </c:val>
          <c:smooth val="0"/>
          <c:extLst xmlns:c16r2="http://schemas.microsoft.com/office/drawing/2015/06/chart">
            <c:ext xmlns:c16="http://schemas.microsoft.com/office/drawing/2014/chart" uri="{C3380CC4-5D6E-409C-BE32-E72D297353CC}">
              <c16:uniqueId val="{00000001-31FF-4EBB-912A-D62F0BA066F1}"/>
            </c:ext>
          </c:extLst>
        </c:ser>
        <c:dLbls>
          <c:showLegendKey val="0"/>
          <c:showVal val="0"/>
          <c:showCatName val="0"/>
          <c:showSerName val="0"/>
          <c:showPercent val="0"/>
          <c:showBubbleSize val="0"/>
        </c:dLbls>
        <c:marker val="1"/>
        <c:smooth val="0"/>
        <c:axId val="558504216"/>
        <c:axId val="558498728"/>
      </c:lineChart>
      <c:catAx>
        <c:axId val="55849951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503824"/>
        <c:crosses val="autoZero"/>
        <c:auto val="1"/>
        <c:lblAlgn val="ctr"/>
        <c:lblOffset val="0"/>
        <c:tickLblSkip val="3"/>
        <c:noMultiLvlLbl val="1"/>
      </c:catAx>
      <c:valAx>
        <c:axId val="558503824"/>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624524985907087E-2"/>
              <c:y val="0.208889385807990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99512"/>
        <c:crosses val="autoZero"/>
        <c:crossBetween val="between"/>
        <c:majorUnit val="25"/>
      </c:valAx>
      <c:valAx>
        <c:axId val="558498728"/>
        <c:scaling>
          <c:orientation val="minMax"/>
          <c:max val="2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5877454653977523"/>
              <c:y val="0.255021864440469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504216"/>
        <c:crosses val="max"/>
        <c:crossBetween val="between"/>
        <c:majorUnit val="500"/>
      </c:valAx>
      <c:catAx>
        <c:axId val="558504216"/>
        <c:scaling>
          <c:orientation val="minMax"/>
        </c:scaling>
        <c:delete val="1"/>
        <c:axPos val="b"/>
        <c:numFmt formatCode="General" sourceLinked="1"/>
        <c:majorTickMark val="out"/>
        <c:minorTickMark val="none"/>
        <c:tickLblPos val="nextTo"/>
        <c:crossAx val="558498728"/>
        <c:crosses val="autoZero"/>
        <c:auto val="1"/>
        <c:lblAlgn val="ctr"/>
        <c:lblOffset val="100"/>
        <c:tickLblSkip val="1"/>
        <c:tickMarkSkip val="1"/>
        <c:noMultiLvlLbl val="1"/>
      </c:catAx>
      <c:spPr>
        <a:noFill/>
        <a:ln>
          <a:noFill/>
        </a:ln>
        <a:effectLst/>
      </c:spPr>
    </c:plotArea>
    <c:legend>
      <c:legendPos val="b"/>
      <c:layout>
        <c:manualLayout>
          <c:xMode val="edge"/>
          <c:yMode val="edge"/>
          <c:x val="9.8263577830636231E-2"/>
          <c:y val="0.8819678839405547"/>
          <c:w val="0.78711327950891652"/>
          <c:h val="0.1018602031668022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60258581789406"/>
          <c:y val="0.124673102317861"/>
          <c:w val="0.58324463249864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5D8C-4E33-8A4B-C3850EB2EECB}"/>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5D8C-4E33-8A4B-C3850EB2EECB}"/>
                </c:ext>
                <c:ext xmlns:c15="http://schemas.microsoft.com/office/drawing/2012/chart" uri="{CE6537A1-D6FC-4f65-9D91-7224C49458BB}"/>
              </c:extLst>
            </c:dLbl>
            <c:dLbl>
              <c:idx val="2"/>
              <c:tx>
                <c:rich>
                  <a:bodyPr/>
                  <a:lstStyle/>
                  <a:p>
                    <a:r>
                      <a:rPr lang="en-US"/>
                      <a:t>1</a:t>
                    </a:r>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5D8C-4E33-8A4B-C3850EB2EECB}"/>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5D8C-4E33-8A4B-C3850EB2EECB}"/>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5D8C-4E33-8A4B-C3850EB2EECB}"/>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5D8C-4E33-8A4B-C3850EB2EECB}"/>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Data'!$D$155:$D$160</c:f>
              <c:strCache>
                <c:ptCount val="6"/>
                <c:pt idx="0">
                  <c:v>0</c:v>
                </c:pt>
                <c:pt idx="1">
                  <c:v>$0 - $1,500</c:v>
                </c:pt>
                <c:pt idx="2">
                  <c:v>$1,500 - $3,000</c:v>
                </c:pt>
                <c:pt idx="3">
                  <c:v>$3,000 - $4,500</c:v>
                </c:pt>
                <c:pt idx="4">
                  <c:v>$4,500 - $6,000</c:v>
                </c:pt>
                <c:pt idx="5">
                  <c:v>$6,000 +</c:v>
                </c:pt>
              </c:strCache>
            </c:strRef>
          </c:cat>
          <c:val>
            <c:numRef>
              <c:f>'[1]Trade Interval Data'!$E$155:$E$160</c:f>
              <c:numCache>
                <c:formatCode>General</c:formatCode>
                <c:ptCount val="6"/>
                <c:pt idx="0">
                  <c:v>0</c:v>
                </c:pt>
                <c:pt idx="1">
                  <c:v>0</c:v>
                </c:pt>
                <c:pt idx="2">
                  <c:v>12</c:v>
                </c:pt>
                <c:pt idx="3">
                  <c:v>0</c:v>
                </c:pt>
                <c:pt idx="4">
                  <c:v>0</c:v>
                </c:pt>
                <c:pt idx="5">
                  <c:v>0</c:v>
                </c:pt>
              </c:numCache>
            </c:numRef>
          </c:val>
          <c:extLst xmlns:c16r2="http://schemas.microsoft.com/office/drawing/2015/06/chart">
            <c:ext xmlns:c16="http://schemas.microsoft.com/office/drawing/2014/chart" uri="{C3380CC4-5D6E-409C-BE32-E72D297353CC}">
              <c16:uniqueId val="{00000006-5D8C-4E33-8A4B-C3850EB2EECB}"/>
            </c:ext>
          </c:extLst>
        </c:ser>
        <c:dLbls>
          <c:dLblPos val="outEnd"/>
          <c:showLegendKey val="0"/>
          <c:showVal val="1"/>
          <c:showCatName val="0"/>
          <c:showSerName val="0"/>
          <c:showPercent val="0"/>
          <c:showBubbleSize val="0"/>
        </c:dLbls>
        <c:gapWidth val="182"/>
        <c:axId val="558505000"/>
        <c:axId val="558499120"/>
      </c:barChart>
      <c:catAx>
        <c:axId val="5585050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99120"/>
        <c:crosses val="autoZero"/>
        <c:auto val="1"/>
        <c:lblAlgn val="ctr"/>
        <c:lblOffset val="100"/>
        <c:noMultiLvlLbl val="0"/>
      </c:catAx>
      <c:valAx>
        <c:axId val="55849912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505000"/>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631348832338466"/>
          <c:y val="0.124673102317861"/>
          <c:w val="0.58289820923656932"/>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711-494B-B763-421142DE5DA8}"/>
                </c:ext>
                <c:ext xmlns:c15="http://schemas.microsoft.com/office/drawing/2012/chart" uri="{CE6537A1-D6FC-4f65-9D91-7224C49458BB}"/>
              </c:extLst>
            </c:dLbl>
            <c:dLbl>
              <c:idx val="1"/>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4711-494B-B763-421142DE5DA8}"/>
                </c:ext>
                <c:ext xmlns:c15="http://schemas.microsoft.com/office/drawing/2012/chart" uri="{CE6537A1-D6FC-4f65-9D91-7224C49458BB}"/>
              </c:extLst>
            </c:dLbl>
            <c:dLbl>
              <c:idx val="2"/>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4711-494B-B763-421142DE5DA8}"/>
                </c:ext>
                <c:ext xmlns:c15="http://schemas.microsoft.com/office/drawing/2012/chart" uri="{CE6537A1-D6FC-4f65-9D91-7224C49458BB}"/>
              </c:extLst>
            </c:dLbl>
            <c:dLbl>
              <c:idx val="3"/>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4711-494B-B763-421142DE5DA8}"/>
                </c:ext>
                <c:ext xmlns:c15="http://schemas.microsoft.com/office/drawing/2012/chart" uri="{CE6537A1-D6FC-4f65-9D91-7224C49458BB}"/>
              </c:extLst>
            </c:dLbl>
            <c:dLbl>
              <c:idx val="4"/>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4711-494B-B763-421142DE5DA8}"/>
                </c:ext>
                <c:ext xmlns:c15="http://schemas.microsoft.com/office/drawing/2012/chart" uri="{CE6537A1-D6FC-4f65-9D91-7224C49458BB}"/>
              </c:extLst>
            </c:dLbl>
            <c:dLbl>
              <c:idx val="5"/>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4711-494B-B763-421142DE5DA8}"/>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Data'!$D$161:$D$166</c:f>
              <c:strCache>
                <c:ptCount val="6"/>
                <c:pt idx="0">
                  <c:v>0</c:v>
                </c:pt>
                <c:pt idx="1">
                  <c:v>$0 - $500</c:v>
                </c:pt>
                <c:pt idx="2">
                  <c:v>$500 - $1,000</c:v>
                </c:pt>
                <c:pt idx="3">
                  <c:v>$1,000 - $1,500</c:v>
                </c:pt>
                <c:pt idx="4">
                  <c:v>$1,500 - $2,000</c:v>
                </c:pt>
                <c:pt idx="5">
                  <c:v>$2,000 +</c:v>
                </c:pt>
              </c:strCache>
            </c:strRef>
          </c:cat>
          <c:val>
            <c:numRef>
              <c:f>'[1]Trade Interval Data'!$E$161:$E$166</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4711-494B-B763-421142DE5DA8}"/>
            </c:ext>
          </c:extLst>
        </c:ser>
        <c:dLbls>
          <c:dLblPos val="outEnd"/>
          <c:showLegendKey val="0"/>
          <c:showVal val="1"/>
          <c:showCatName val="0"/>
          <c:showSerName val="0"/>
          <c:showPercent val="0"/>
          <c:showBubbleSize val="0"/>
        </c:dLbls>
        <c:gapWidth val="182"/>
        <c:axId val="558500296"/>
        <c:axId val="558500688"/>
      </c:barChart>
      <c:catAx>
        <c:axId val="5585002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500688"/>
        <c:crosses val="autoZero"/>
        <c:auto val="1"/>
        <c:lblAlgn val="ctr"/>
        <c:lblOffset val="100"/>
        <c:noMultiLvlLbl val="0"/>
      </c:catAx>
      <c:valAx>
        <c:axId val="558500688"/>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500296"/>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91869872926401E-2"/>
          <c:y val="7.4757252978651101E-2"/>
          <c:w val="0.78454769151286152"/>
          <c:h val="0.67960693699065788"/>
        </c:manualLayout>
      </c:layout>
      <c:barChart>
        <c:barDir val="col"/>
        <c:grouping val="clustered"/>
        <c:varyColors val="0"/>
        <c:ser>
          <c:idx val="1"/>
          <c:order val="1"/>
          <c:tx>
            <c:v>Volume traded (ML)</c:v>
          </c:tx>
          <c:spPr>
            <a:solidFill>
              <a:schemeClr val="accent6"/>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data'!$C$78:$AL$78</c:f>
              <c:numCache>
                <c:formatCode>General</c:formatCode>
                <c:ptCount val="36"/>
                <c:pt idx="1">
                  <c:v>10</c:v>
                </c:pt>
                <c:pt idx="3">
                  <c:v>671</c:v>
                </c:pt>
                <c:pt idx="4">
                  <c:v>1520</c:v>
                </c:pt>
                <c:pt idx="7">
                  <c:v>1357</c:v>
                </c:pt>
                <c:pt idx="8">
                  <c:v>104</c:v>
                </c:pt>
                <c:pt idx="9">
                  <c:v>220</c:v>
                </c:pt>
                <c:pt idx="10">
                  <c:v>198</c:v>
                </c:pt>
                <c:pt idx="11">
                  <c:v>20</c:v>
                </c:pt>
                <c:pt idx="12">
                  <c:v>320</c:v>
                </c:pt>
                <c:pt idx="13">
                  <c:v>29</c:v>
                </c:pt>
                <c:pt idx="15">
                  <c:v>100</c:v>
                </c:pt>
                <c:pt idx="16">
                  <c:v>97</c:v>
                </c:pt>
                <c:pt idx="18">
                  <c:v>560</c:v>
                </c:pt>
                <c:pt idx="20">
                  <c:v>1100</c:v>
                </c:pt>
                <c:pt idx="23">
                  <c:v>988</c:v>
                </c:pt>
                <c:pt idx="24">
                  <c:v>36</c:v>
                </c:pt>
                <c:pt idx="25">
                  <c:v>24</c:v>
                </c:pt>
                <c:pt idx="26">
                  <c:v>193</c:v>
                </c:pt>
                <c:pt idx="27">
                  <c:v>64</c:v>
                </c:pt>
                <c:pt idx="28">
                  <c:v>64</c:v>
                </c:pt>
              </c:numCache>
            </c:numRef>
          </c:val>
          <c:extLst xmlns:c16r2="http://schemas.microsoft.com/office/drawing/2015/06/chart">
            <c:ext xmlns:c16="http://schemas.microsoft.com/office/drawing/2014/chart" uri="{C3380CC4-5D6E-409C-BE32-E72D297353CC}">
              <c16:uniqueId val="{00000000-AFA3-4D48-9315-886DEC0F91B5}"/>
            </c:ext>
          </c:extLst>
        </c:ser>
        <c:dLbls>
          <c:showLegendKey val="0"/>
          <c:showVal val="0"/>
          <c:showCatName val="0"/>
          <c:showSerName val="0"/>
          <c:showPercent val="0"/>
          <c:showBubbleSize val="0"/>
        </c:dLbls>
        <c:gapWidth val="219"/>
        <c:axId val="558474032"/>
        <c:axId val="558478736"/>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data'!$C$31:$AL$31</c:f>
              <c:numCache>
                <c:formatCode>General</c:formatCode>
                <c:ptCount val="36"/>
                <c:pt idx="1">
                  <c:v>1000</c:v>
                </c:pt>
                <c:pt idx="3">
                  <c:v>1000</c:v>
                </c:pt>
                <c:pt idx="4">
                  <c:v>950</c:v>
                </c:pt>
                <c:pt idx="7">
                  <c:v>1266.98113207547</c:v>
                </c:pt>
                <c:pt idx="8">
                  <c:v>1300</c:v>
                </c:pt>
                <c:pt idx="9">
                  <c:v>1300</c:v>
                </c:pt>
                <c:pt idx="10">
                  <c:v>1318.68686868686</c:v>
                </c:pt>
                <c:pt idx="11">
                  <c:v>1250</c:v>
                </c:pt>
                <c:pt idx="12">
                  <c:v>1218.75</c:v>
                </c:pt>
                <c:pt idx="13">
                  <c:v>1070.6896551724101</c:v>
                </c:pt>
                <c:pt idx="15">
                  <c:v>1360</c:v>
                </c:pt>
                <c:pt idx="16">
                  <c:v>1315</c:v>
                </c:pt>
                <c:pt idx="18">
                  <c:v>1300</c:v>
                </c:pt>
                <c:pt idx="20">
                  <c:v>1350</c:v>
                </c:pt>
                <c:pt idx="23">
                  <c:v>1251.528384</c:v>
                </c:pt>
                <c:pt idx="24">
                  <c:v>1300</c:v>
                </c:pt>
                <c:pt idx="25">
                  <c:v>1381.6666666666599</c:v>
                </c:pt>
                <c:pt idx="26">
                  <c:v>1623.80952380952</c:v>
                </c:pt>
                <c:pt idx="27">
                  <c:v>1718.75</c:v>
                </c:pt>
              </c:numCache>
            </c:numRef>
          </c:val>
          <c:smooth val="0"/>
          <c:extLst xmlns:c16r2="http://schemas.microsoft.com/office/drawing/2015/06/chart">
            <c:ext xmlns:c16="http://schemas.microsoft.com/office/drawing/2014/chart" uri="{C3380CC4-5D6E-409C-BE32-E72D297353CC}">
              <c16:uniqueId val="{00000001-AFA3-4D48-9315-886DEC0F91B5}"/>
            </c:ext>
          </c:extLst>
        </c:ser>
        <c:dLbls>
          <c:showLegendKey val="0"/>
          <c:showVal val="0"/>
          <c:showCatName val="0"/>
          <c:showSerName val="0"/>
          <c:showPercent val="0"/>
          <c:showBubbleSize val="0"/>
        </c:dLbls>
        <c:marker val="1"/>
        <c:smooth val="0"/>
        <c:axId val="558482264"/>
        <c:axId val="558474816"/>
      </c:lineChart>
      <c:catAx>
        <c:axId val="55847403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78736"/>
        <c:crosses val="autoZero"/>
        <c:auto val="1"/>
        <c:lblAlgn val="ctr"/>
        <c:lblOffset val="0"/>
        <c:tickLblSkip val="3"/>
        <c:noMultiLvlLbl val="1"/>
      </c:catAx>
      <c:valAx>
        <c:axId val="558478736"/>
        <c:scaling>
          <c:orientation val="minMax"/>
          <c:max val="3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r>
                  <a:rPr lang="en-AU" baseline="0"/>
                  <a:t> (ML)</a:t>
                </a:r>
                <a:endParaRPr lang="en-AU"/>
              </a:p>
            </c:rich>
          </c:tx>
          <c:layout>
            <c:manualLayout>
              <c:xMode val="edge"/>
              <c:yMode val="edge"/>
              <c:x val="1.3544316793122062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74032"/>
        <c:crosses val="autoZero"/>
        <c:crossBetween val="between"/>
        <c:majorUnit val="750"/>
      </c:valAx>
      <c:valAx>
        <c:axId val="55847481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873982864769448"/>
              <c:y val="0.255021864440469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82264"/>
        <c:crosses val="max"/>
        <c:crossBetween val="between"/>
        <c:majorUnit val="400"/>
      </c:valAx>
      <c:catAx>
        <c:axId val="558482264"/>
        <c:scaling>
          <c:orientation val="minMax"/>
        </c:scaling>
        <c:delete val="1"/>
        <c:axPos val="b"/>
        <c:numFmt formatCode="General" sourceLinked="1"/>
        <c:majorTickMark val="out"/>
        <c:minorTickMark val="none"/>
        <c:tickLblPos val="nextTo"/>
        <c:crossAx val="558474816"/>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884227432523478"/>
          <c:y val="0.124673102317861"/>
          <c:w val="0.7694538975614896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4176769D-1A04-4357-A472-7FC8A16822E5}"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3260-439A-9045-BE767580AC9A}"/>
                </c:ext>
                <c:ext xmlns:c15="http://schemas.microsoft.com/office/drawing/2012/chart" uri="{CE6537A1-D6FC-4f65-9D91-7224C49458BB}">
                  <c15:dlblFieldTable/>
                  <c15:showDataLabelsRange val="1"/>
                </c:ext>
              </c:extLst>
            </c:dLbl>
            <c:dLbl>
              <c:idx val="1"/>
              <c:delete val="1"/>
              <c:extLst xmlns:c16r2="http://schemas.microsoft.com/office/drawing/2015/06/chart">
                <c:ext xmlns:c16="http://schemas.microsoft.com/office/drawing/2014/chart" uri="{C3380CC4-5D6E-409C-BE32-E72D297353CC}">
                  <c16:uniqueId val="{00000001-3260-439A-9045-BE767580AC9A}"/>
                </c:ext>
                <c:ext xmlns:c15="http://schemas.microsoft.com/office/drawing/2012/chart" uri="{CE6537A1-D6FC-4f65-9D91-7224C49458BB}"/>
              </c:extLst>
            </c:dLbl>
            <c:dLbl>
              <c:idx val="2"/>
              <c:delete val="1"/>
              <c:extLst xmlns:c16r2="http://schemas.microsoft.com/office/drawing/2015/06/chart">
                <c:ext xmlns:c16="http://schemas.microsoft.com/office/drawing/2014/chart" uri="{C3380CC4-5D6E-409C-BE32-E72D297353CC}">
                  <c16:uniqueId val="{00000002-3260-439A-9045-BE767580AC9A}"/>
                </c:ext>
                <c:ext xmlns:c15="http://schemas.microsoft.com/office/drawing/2012/chart" uri="{CE6537A1-D6FC-4f65-9D91-7224C49458BB}"/>
              </c:extLst>
            </c:dLbl>
            <c:dLbl>
              <c:idx val="3"/>
              <c:delete val="1"/>
              <c:extLst xmlns:c16r2="http://schemas.microsoft.com/office/drawing/2015/06/chart">
                <c:ext xmlns:c16="http://schemas.microsoft.com/office/drawing/2014/chart" uri="{C3380CC4-5D6E-409C-BE32-E72D297353CC}">
                  <c16:uniqueId val="{00000003-3260-439A-9045-BE767580AC9A}"/>
                </c:ext>
                <c:ext xmlns:c15="http://schemas.microsoft.com/office/drawing/2012/chart" uri="{CE6537A1-D6FC-4f65-9D91-7224C49458BB}"/>
              </c:extLst>
            </c:dLbl>
            <c:dLbl>
              <c:idx val="4"/>
              <c:delete val="1"/>
              <c:extLst xmlns:c16r2="http://schemas.microsoft.com/office/drawing/2015/06/chart">
                <c:ext xmlns:c16="http://schemas.microsoft.com/office/drawing/2014/chart" uri="{C3380CC4-5D6E-409C-BE32-E72D297353CC}">
                  <c16:uniqueId val="{00000004-3260-439A-9045-BE767580AC9A}"/>
                </c:ext>
                <c:ext xmlns:c15="http://schemas.microsoft.com/office/drawing/2012/chart" uri="{CE6537A1-D6FC-4f65-9D91-7224C49458BB}"/>
              </c:extLst>
            </c:dLbl>
            <c:dLbl>
              <c:idx val="5"/>
              <c:delete val="1"/>
              <c:extLst xmlns:c16r2="http://schemas.microsoft.com/office/drawing/2015/06/chart">
                <c:ext xmlns:c16="http://schemas.microsoft.com/office/drawing/2014/chart" uri="{C3380CC4-5D6E-409C-BE32-E72D297353CC}">
                  <c16:uniqueId val="{00000005-3260-439A-9045-BE767580AC9A}"/>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Data'!$D$167:$D$172</c:f>
              <c:strCache>
                <c:ptCount val="6"/>
                <c:pt idx="0">
                  <c:v>0</c:v>
                </c:pt>
                <c:pt idx="1">
                  <c:v>$0 - $500</c:v>
                </c:pt>
                <c:pt idx="2">
                  <c:v>$500 - $1,000</c:v>
                </c:pt>
                <c:pt idx="3">
                  <c:v>$1,000 - $1,500</c:v>
                </c:pt>
                <c:pt idx="4">
                  <c:v>$1,500 - $2,000</c:v>
                </c:pt>
                <c:pt idx="5">
                  <c:v>$2,000 +</c:v>
                </c:pt>
              </c:strCache>
            </c:strRef>
          </c:cat>
          <c:val>
            <c:numRef>
              <c:f>'[1]Trade Interval Data'!$E$167:$E$172</c:f>
              <c:numCache>
                <c:formatCode>General</c:formatCode>
                <c:ptCount val="6"/>
                <c:pt idx="0">
                  <c:v>37</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3260-439A-9045-BE767580AC9A}"/>
            </c:ext>
            <c:ext xmlns:c15="http://schemas.microsoft.com/office/drawing/2012/chart" uri="{02D57815-91ED-43cb-92C2-25804820EDAC}">
              <c15:datalabelsRange>
                <c15:f>'[2]dawr_intervals_Nov_2018-19'!$E$164:$E$169</c15:f>
                <c15:dlblRangeCache>
                  <c:ptCount val="6"/>
                  <c:pt idx="0">
                    <c:v>2</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558479520"/>
        <c:axId val="558481480"/>
      </c:barChart>
      <c:catAx>
        <c:axId val="55847952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81480"/>
        <c:crosses val="autoZero"/>
        <c:auto val="1"/>
        <c:lblAlgn val="ctr"/>
        <c:lblOffset val="100"/>
        <c:noMultiLvlLbl val="0"/>
      </c:catAx>
      <c:valAx>
        <c:axId val="55848148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79520"/>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65901780681102"/>
          <c:y val="7.4757252978651101E-2"/>
          <c:w val="0.75515694531949462"/>
          <c:h val="0.70179715910856932"/>
        </c:manualLayout>
      </c:layout>
      <c:barChart>
        <c:barDir val="col"/>
        <c:grouping val="clustered"/>
        <c:varyColors val="0"/>
        <c:ser>
          <c:idx val="1"/>
          <c:order val="1"/>
          <c:tx>
            <c:v>Volume traded (ML)</c:v>
          </c:tx>
          <c:spPr>
            <a:solidFill>
              <a:schemeClr val="accent6"/>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data'!$C$79:$AL$79</c:f>
              <c:numCache>
                <c:formatCode>General</c:formatCode>
                <c:ptCount val="36"/>
                <c:pt idx="0">
                  <c:v>496</c:v>
                </c:pt>
                <c:pt idx="1">
                  <c:v>200</c:v>
                </c:pt>
                <c:pt idx="3">
                  <c:v>120</c:v>
                </c:pt>
                <c:pt idx="4">
                  <c:v>1349</c:v>
                </c:pt>
                <c:pt idx="5">
                  <c:v>250</c:v>
                </c:pt>
                <c:pt idx="6">
                  <c:v>497</c:v>
                </c:pt>
                <c:pt idx="7">
                  <c:v>143</c:v>
                </c:pt>
                <c:pt idx="8">
                  <c:v>496</c:v>
                </c:pt>
                <c:pt idx="9">
                  <c:v>162</c:v>
                </c:pt>
                <c:pt idx="10">
                  <c:v>21.5</c:v>
                </c:pt>
                <c:pt idx="11">
                  <c:v>1104</c:v>
                </c:pt>
                <c:pt idx="14">
                  <c:v>760</c:v>
                </c:pt>
                <c:pt idx="18">
                  <c:v>337</c:v>
                </c:pt>
                <c:pt idx="20">
                  <c:v>479</c:v>
                </c:pt>
                <c:pt idx="21">
                  <c:v>1233</c:v>
                </c:pt>
                <c:pt idx="25">
                  <c:v>2523</c:v>
                </c:pt>
                <c:pt idx="26">
                  <c:v>0</c:v>
                </c:pt>
              </c:numCache>
            </c:numRef>
          </c:val>
          <c:extLst xmlns:c16r2="http://schemas.microsoft.com/office/drawing/2015/06/chart">
            <c:ext xmlns:c16="http://schemas.microsoft.com/office/drawing/2014/chart" uri="{C3380CC4-5D6E-409C-BE32-E72D297353CC}">
              <c16:uniqueId val="{00000000-8A43-42FC-B942-DB930366CC21}"/>
            </c:ext>
          </c:extLst>
        </c:ser>
        <c:dLbls>
          <c:showLegendKey val="0"/>
          <c:showVal val="0"/>
          <c:showCatName val="0"/>
          <c:showSerName val="0"/>
          <c:showPercent val="0"/>
          <c:showBubbleSize val="0"/>
        </c:dLbls>
        <c:gapWidth val="219"/>
        <c:axId val="558476776"/>
        <c:axId val="558479912"/>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data'!$C$32:$AL$32</c:f>
              <c:numCache>
                <c:formatCode>General</c:formatCode>
                <c:ptCount val="36"/>
                <c:pt idx="1">
                  <c:v>1950</c:v>
                </c:pt>
                <c:pt idx="3">
                  <c:v>1858.3</c:v>
                </c:pt>
                <c:pt idx="6">
                  <c:v>2089.7600000000002</c:v>
                </c:pt>
                <c:pt idx="8">
                  <c:v>1875</c:v>
                </c:pt>
                <c:pt idx="10">
                  <c:v>2150</c:v>
                </c:pt>
                <c:pt idx="20">
                  <c:v>2600</c:v>
                </c:pt>
                <c:pt idx="21">
                  <c:v>1819.7044330000001</c:v>
                </c:pt>
              </c:numCache>
            </c:numRef>
          </c:val>
          <c:smooth val="0"/>
          <c:extLst xmlns:c16r2="http://schemas.microsoft.com/office/drawing/2015/06/chart">
            <c:ext xmlns:c16="http://schemas.microsoft.com/office/drawing/2014/chart" uri="{C3380CC4-5D6E-409C-BE32-E72D297353CC}">
              <c16:uniqueId val="{00000001-8A43-42FC-B942-DB930366CC21}"/>
            </c:ext>
          </c:extLst>
        </c:ser>
        <c:dLbls>
          <c:showLegendKey val="0"/>
          <c:showVal val="0"/>
          <c:showCatName val="0"/>
          <c:showSerName val="0"/>
          <c:showPercent val="0"/>
          <c:showBubbleSize val="0"/>
        </c:dLbls>
        <c:marker val="1"/>
        <c:smooth val="0"/>
        <c:axId val="558477952"/>
        <c:axId val="558477560"/>
      </c:lineChart>
      <c:catAx>
        <c:axId val="55847677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79912"/>
        <c:crosses val="autoZero"/>
        <c:auto val="1"/>
        <c:lblAlgn val="ctr"/>
        <c:lblOffset val="0"/>
        <c:tickLblSkip val="3"/>
        <c:noMultiLvlLbl val="1"/>
      </c:catAx>
      <c:valAx>
        <c:axId val="558479912"/>
        <c:scaling>
          <c:orientation val="minMax"/>
          <c:max val="3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 </a:t>
                </a:r>
              </a:p>
            </c:rich>
          </c:tx>
          <c:layout>
            <c:manualLayout>
              <c:xMode val="edge"/>
              <c:yMode val="edge"/>
              <c:x val="1.0855456444606556E-2"/>
              <c:y val="0.208769340751561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76776"/>
        <c:crosses val="autoZero"/>
        <c:crossBetween val="between"/>
        <c:majorUnit val="750"/>
      </c:valAx>
      <c:valAx>
        <c:axId val="55847756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38280996120302"/>
              <c:y val="0.2549382401392472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77952"/>
        <c:crosses val="max"/>
        <c:crossBetween val="between"/>
        <c:majorUnit val="750"/>
      </c:valAx>
      <c:catAx>
        <c:axId val="558477952"/>
        <c:scaling>
          <c:orientation val="minMax"/>
        </c:scaling>
        <c:delete val="1"/>
        <c:axPos val="b"/>
        <c:numFmt formatCode="General" sourceLinked="1"/>
        <c:majorTickMark val="out"/>
        <c:minorTickMark val="none"/>
        <c:tickLblPos val="nextTo"/>
        <c:crossAx val="558477560"/>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817409766454353"/>
          <c:y val="0.124673102317861"/>
          <c:w val="0.68012203888526668"/>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481E-4D5C-80EC-9F7A4DE4B574}"/>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481E-4D5C-80EC-9F7A4DE4B574}"/>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481E-4D5C-80EC-9F7A4DE4B574}"/>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481E-4D5C-80EC-9F7A4DE4B574}"/>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481E-4D5C-80EC-9F7A4DE4B574}"/>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481E-4D5C-80EC-9F7A4DE4B574}"/>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Data'!$D$173:$D$178</c:f>
              <c:strCache>
                <c:ptCount val="6"/>
                <c:pt idx="0">
                  <c:v>0</c:v>
                </c:pt>
                <c:pt idx="1">
                  <c:v>$0 - $500</c:v>
                </c:pt>
                <c:pt idx="2">
                  <c:v>$500 - $1,000</c:v>
                </c:pt>
                <c:pt idx="3">
                  <c:v>$1,000 - $1,500</c:v>
                </c:pt>
                <c:pt idx="4">
                  <c:v>$1,500 - $2,000</c:v>
                </c:pt>
                <c:pt idx="5">
                  <c:v>$2,000 +</c:v>
                </c:pt>
              </c:strCache>
            </c:strRef>
          </c:cat>
          <c:val>
            <c:numRef>
              <c:f>'[1]Trade Interval Data'!$E$173:$E$178</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481E-4D5C-80EC-9F7A4DE4B574}"/>
            </c:ext>
          </c:extLst>
        </c:ser>
        <c:dLbls>
          <c:dLblPos val="outEnd"/>
          <c:showLegendKey val="0"/>
          <c:showVal val="1"/>
          <c:showCatName val="0"/>
          <c:showSerName val="0"/>
          <c:showPercent val="0"/>
          <c:showBubbleSize val="0"/>
        </c:dLbls>
        <c:gapWidth val="182"/>
        <c:axId val="558479128"/>
        <c:axId val="558475600"/>
      </c:barChart>
      <c:catAx>
        <c:axId val="5584791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75600"/>
        <c:crosses val="autoZero"/>
        <c:auto val="1"/>
        <c:lblAlgn val="ctr"/>
        <c:lblOffset val="100"/>
        <c:noMultiLvlLbl val="0"/>
      </c:catAx>
      <c:valAx>
        <c:axId val="55847560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79128"/>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86792302798983"/>
          <c:y val="7.4757252978651101E-2"/>
          <c:w val="0.75429296543681101"/>
          <c:h val="0.69667458770095647"/>
        </c:manualLayout>
      </c:layout>
      <c:barChart>
        <c:barDir val="col"/>
        <c:grouping val="clustered"/>
        <c:varyColors val="0"/>
        <c:ser>
          <c:idx val="1"/>
          <c:order val="1"/>
          <c:tx>
            <c:v>Volume traded (ML)</c:v>
          </c:tx>
          <c:spPr>
            <a:solidFill>
              <a:schemeClr val="accent6"/>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data'!$C$80:$AL$80</c:f>
              <c:numCache>
                <c:formatCode>General</c:formatCode>
                <c:ptCount val="36"/>
                <c:pt idx="3">
                  <c:v>120</c:v>
                </c:pt>
                <c:pt idx="8">
                  <c:v>120</c:v>
                </c:pt>
                <c:pt idx="26">
                  <c:v>0</c:v>
                </c:pt>
              </c:numCache>
            </c:numRef>
          </c:val>
          <c:extLst xmlns:c16r2="http://schemas.microsoft.com/office/drawing/2015/06/chart">
            <c:ext xmlns:c16="http://schemas.microsoft.com/office/drawing/2014/chart" uri="{C3380CC4-5D6E-409C-BE32-E72D297353CC}">
              <c16:uniqueId val="{00000000-8612-42FF-ADCA-1A3FF3952B1F}"/>
            </c:ext>
          </c:extLst>
        </c:ser>
        <c:dLbls>
          <c:showLegendKey val="0"/>
          <c:showVal val="0"/>
          <c:showCatName val="0"/>
          <c:showSerName val="0"/>
          <c:showPercent val="0"/>
          <c:showBubbleSize val="0"/>
        </c:dLbls>
        <c:gapWidth val="219"/>
        <c:axId val="558473248"/>
        <c:axId val="558476384"/>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data'!$C$33:$AL$33</c:f>
              <c:numCache>
                <c:formatCode>General</c:formatCode>
                <c:ptCount val="36"/>
                <c:pt idx="3">
                  <c:v>1858.3</c:v>
                </c:pt>
                <c:pt idx="8">
                  <c:v>2500</c:v>
                </c:pt>
              </c:numCache>
            </c:numRef>
          </c:val>
          <c:smooth val="0"/>
          <c:extLst xmlns:c16r2="http://schemas.microsoft.com/office/drawing/2015/06/chart">
            <c:ext xmlns:c16="http://schemas.microsoft.com/office/drawing/2014/chart" uri="{C3380CC4-5D6E-409C-BE32-E72D297353CC}">
              <c16:uniqueId val="{00000001-8612-42FF-ADCA-1A3FF3952B1F}"/>
            </c:ext>
          </c:extLst>
        </c:ser>
        <c:dLbls>
          <c:showLegendKey val="0"/>
          <c:showVal val="0"/>
          <c:showCatName val="0"/>
          <c:showSerName val="0"/>
          <c:showPercent val="0"/>
          <c:showBubbleSize val="0"/>
        </c:dLbls>
        <c:marker val="1"/>
        <c:smooth val="0"/>
        <c:axId val="558480304"/>
        <c:axId val="558484616"/>
      </c:lineChart>
      <c:catAx>
        <c:axId val="55847324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76384"/>
        <c:crosses val="autoZero"/>
        <c:auto val="1"/>
        <c:lblAlgn val="ctr"/>
        <c:lblOffset val="0"/>
        <c:tickLblSkip val="3"/>
        <c:noMultiLvlLbl val="1"/>
      </c:catAx>
      <c:valAx>
        <c:axId val="558476384"/>
        <c:scaling>
          <c:orientation val="minMax"/>
          <c:max val="5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161816157760816E-2"/>
              <c:y val="0.205921868745516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73248"/>
        <c:crosses val="autoZero"/>
        <c:crossBetween val="between"/>
        <c:majorUnit val="125"/>
      </c:valAx>
      <c:valAx>
        <c:axId val="55848461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05470737913501"/>
              <c:y val="0.261554759229854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80304"/>
        <c:crosses val="max"/>
        <c:crossBetween val="between"/>
        <c:majorUnit val="750"/>
      </c:valAx>
      <c:catAx>
        <c:axId val="558480304"/>
        <c:scaling>
          <c:orientation val="minMax"/>
        </c:scaling>
        <c:delete val="1"/>
        <c:axPos val="b"/>
        <c:numFmt formatCode="General" sourceLinked="1"/>
        <c:majorTickMark val="out"/>
        <c:minorTickMark val="none"/>
        <c:tickLblPos val="nextTo"/>
        <c:crossAx val="558484616"/>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366530526756728"/>
          <c:y val="0.124673102317861"/>
          <c:w val="0.65941145669703638"/>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36E4ABD7-C010-48C8-82E3-24C911E4C1D2}"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FE9D-4220-BE17-BED035C11ED7}"/>
                </c:ext>
                <c:ext xmlns:c15="http://schemas.microsoft.com/office/drawing/2012/chart" uri="{CE6537A1-D6FC-4f65-9D91-7224C49458BB}">
                  <c15:layout/>
                  <c15:dlblFieldTable/>
                  <c15:showDataLabelsRange val="1"/>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FE9D-4220-BE17-BED035C11ED7}"/>
                </c:ext>
                <c:ext xmlns:c15="http://schemas.microsoft.com/office/drawing/2012/chart" uri="{CE6537A1-D6FC-4f65-9D91-7224C49458BB}">
                  <c15:layout/>
                </c:ext>
              </c:extLst>
            </c:dLbl>
            <c:dLbl>
              <c:idx val="2"/>
              <c:layout/>
              <c:tx>
                <c:rich>
                  <a:bodyPr/>
                  <a:lstStyle/>
                  <a:p>
                    <a:fld id="{27CCDC2E-F920-44FB-8594-B92DCF99025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delete val="1"/>
              <c:extLst xmlns:c16r2="http://schemas.microsoft.com/office/drawing/2015/06/chart">
                <c:ext xmlns:c16="http://schemas.microsoft.com/office/drawing/2014/chart" uri="{C3380CC4-5D6E-409C-BE32-E72D297353CC}">
                  <c16:uniqueId val="{00000003-FE9D-4220-BE17-BED035C11ED7}"/>
                </c:ext>
                <c:ext xmlns:c15="http://schemas.microsoft.com/office/drawing/2012/chart" uri="{CE6537A1-D6FC-4f65-9D91-7224C49458BB}"/>
              </c:extLst>
            </c:dLbl>
            <c:dLbl>
              <c:idx val="4"/>
              <c:layout/>
              <c:tx>
                <c:rich>
                  <a:bodyPr/>
                  <a:lstStyle/>
                  <a:p>
                    <a:fld id="{0B34DEA1-8A64-419E-A473-F8395C6E6AF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delete val="1"/>
              <c:extLst xmlns:c16r2="http://schemas.microsoft.com/office/drawing/2015/06/chart">
                <c:ext xmlns:c16="http://schemas.microsoft.com/office/drawing/2014/chart" uri="{C3380CC4-5D6E-409C-BE32-E72D297353CC}">
                  <c16:uniqueId val="{00000005-FE9D-4220-BE17-BED035C11ED7}"/>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Data'!$D$17:$D$22</c:f>
              <c:strCache>
                <c:ptCount val="6"/>
                <c:pt idx="0">
                  <c:v>0</c:v>
                </c:pt>
                <c:pt idx="1">
                  <c:v>$0 - $150</c:v>
                </c:pt>
                <c:pt idx="2">
                  <c:v>$150 - $300</c:v>
                </c:pt>
                <c:pt idx="3">
                  <c:v>$300 - $450</c:v>
                </c:pt>
                <c:pt idx="4">
                  <c:v>$450 - $600</c:v>
                </c:pt>
                <c:pt idx="5">
                  <c:v>$600 +</c:v>
                </c:pt>
              </c:strCache>
            </c:strRef>
          </c:cat>
          <c:val>
            <c:numRef>
              <c:f>'[1]Trade Interval Data'!$E$17:$E$22</c:f>
              <c:numCache>
                <c:formatCode>General</c:formatCode>
                <c:ptCount val="6"/>
                <c:pt idx="0">
                  <c:v>50.7</c:v>
                </c:pt>
                <c:pt idx="1">
                  <c:v>0</c:v>
                </c:pt>
                <c:pt idx="2">
                  <c:v>125.2</c:v>
                </c:pt>
                <c:pt idx="3">
                  <c:v>0</c:v>
                </c:pt>
                <c:pt idx="4">
                  <c:v>395.3</c:v>
                </c:pt>
                <c:pt idx="5">
                  <c:v>0</c:v>
                </c:pt>
              </c:numCache>
            </c:numRef>
          </c:val>
          <c:extLst xmlns:c16r2="http://schemas.microsoft.com/office/drawing/2015/06/chart">
            <c:ext xmlns:c16="http://schemas.microsoft.com/office/drawing/2014/chart" uri="{C3380CC4-5D6E-409C-BE32-E72D297353CC}">
              <c16:uniqueId val="{00000006-FE9D-4220-BE17-BED035C11ED7}"/>
            </c:ext>
            <c:ext xmlns:c15="http://schemas.microsoft.com/office/drawing/2012/chart" uri="{02D57815-91ED-43cb-92C2-25804820EDAC}">
              <c15:datalabelsRange>
                <c15:f>'[1]Trade Interval Data'!$F$17:$F$22</c15:f>
                <c15:dlblRangeCache>
                  <c:ptCount val="6"/>
                  <c:pt idx="0">
                    <c:v>4</c:v>
                  </c:pt>
                  <c:pt idx="1">
                    <c:v>0</c:v>
                  </c:pt>
                  <c:pt idx="2">
                    <c:v>1</c:v>
                  </c:pt>
                  <c:pt idx="3">
                    <c:v>0</c:v>
                  </c:pt>
                  <c:pt idx="4">
                    <c:v>7</c:v>
                  </c:pt>
                  <c:pt idx="5">
                    <c:v>0</c:v>
                  </c:pt>
                </c15:dlblRangeCache>
              </c15:datalabelsRange>
            </c:ext>
          </c:extLst>
        </c:ser>
        <c:dLbls>
          <c:dLblPos val="outEnd"/>
          <c:showLegendKey val="0"/>
          <c:showVal val="1"/>
          <c:showCatName val="0"/>
          <c:showSerName val="0"/>
          <c:showPercent val="0"/>
          <c:showBubbleSize val="0"/>
        </c:dLbls>
        <c:gapWidth val="182"/>
        <c:axId val="558092800"/>
        <c:axId val="558091624"/>
      </c:barChart>
      <c:catAx>
        <c:axId val="5580928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091624"/>
        <c:crosses val="autoZero"/>
        <c:auto val="1"/>
        <c:lblAlgn val="ctr"/>
        <c:lblOffset val="100"/>
        <c:noMultiLvlLbl val="0"/>
      </c:catAx>
      <c:valAx>
        <c:axId val="558091624"/>
        <c:scaling>
          <c:orientation val="minMax"/>
          <c:max val="4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092800"/>
        <c:crosses val="autoZero"/>
        <c:crossBetween val="between"/>
        <c:majorUnit val="1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741364697397318"/>
          <c:y val="0.124673102317861"/>
          <c:w val="0.7508825056845296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E05D-4225-AC39-1157E1449C4E}"/>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E05D-4225-AC39-1157E1449C4E}"/>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E05D-4225-AC39-1157E1449C4E}"/>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E05D-4225-AC39-1157E1449C4E}"/>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E05D-4225-AC39-1157E1449C4E}"/>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E05D-4225-AC39-1157E1449C4E}"/>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Data'!$D$179:$D$184</c:f>
              <c:strCache>
                <c:ptCount val="6"/>
                <c:pt idx="0">
                  <c:v>0</c:v>
                </c:pt>
                <c:pt idx="1">
                  <c:v>$0 - $500</c:v>
                </c:pt>
                <c:pt idx="2">
                  <c:v>$500 - $1,000</c:v>
                </c:pt>
                <c:pt idx="3">
                  <c:v>$1,000 - $1,500</c:v>
                </c:pt>
                <c:pt idx="4">
                  <c:v>$1,500 - $2,000</c:v>
                </c:pt>
                <c:pt idx="5">
                  <c:v>$2,000 +</c:v>
                </c:pt>
              </c:strCache>
            </c:strRef>
          </c:cat>
          <c:val>
            <c:numRef>
              <c:f>'[1]Trade Interval Data'!$E$179:$E$184</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E05D-4225-AC39-1157E1449C4E}"/>
            </c:ext>
          </c:extLst>
        </c:ser>
        <c:dLbls>
          <c:dLblPos val="outEnd"/>
          <c:showLegendKey val="0"/>
          <c:showVal val="1"/>
          <c:showCatName val="0"/>
          <c:showSerName val="0"/>
          <c:showPercent val="0"/>
          <c:showBubbleSize val="0"/>
        </c:dLbls>
        <c:gapWidth val="182"/>
        <c:axId val="558482656"/>
        <c:axId val="558481872"/>
      </c:barChart>
      <c:catAx>
        <c:axId val="5584826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81872"/>
        <c:crosses val="autoZero"/>
        <c:auto val="1"/>
        <c:lblAlgn val="ctr"/>
        <c:lblOffset val="100"/>
        <c:noMultiLvlLbl val="0"/>
      </c:catAx>
      <c:valAx>
        <c:axId val="558481872"/>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82656"/>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9381361323157"/>
          <c:y val="7.4757252978651101E-2"/>
          <c:w val="0.78078244274809161"/>
          <c:h val="0.70800586364539853"/>
        </c:manualLayout>
      </c:layout>
      <c:barChart>
        <c:barDir val="col"/>
        <c:grouping val="clustered"/>
        <c:varyColors val="0"/>
        <c:ser>
          <c:idx val="1"/>
          <c:order val="1"/>
          <c:tx>
            <c:v>Volume traded (ML)</c:v>
          </c:tx>
          <c:spPr>
            <a:solidFill>
              <a:schemeClr val="accent6"/>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data'!$C$81:$AL$81</c:f>
              <c:numCache>
                <c:formatCode>General</c:formatCode>
                <c:ptCount val="36"/>
                <c:pt idx="5">
                  <c:v>15</c:v>
                </c:pt>
                <c:pt idx="17">
                  <c:v>12</c:v>
                </c:pt>
                <c:pt idx="26">
                  <c:v>2916</c:v>
                </c:pt>
              </c:numCache>
            </c:numRef>
          </c:val>
          <c:extLst xmlns:c16r2="http://schemas.microsoft.com/office/drawing/2015/06/chart">
            <c:ext xmlns:c16="http://schemas.microsoft.com/office/drawing/2014/chart" uri="{C3380CC4-5D6E-409C-BE32-E72D297353CC}">
              <c16:uniqueId val="{00000000-E8C7-4345-83A3-F44D4FB51FF7}"/>
            </c:ext>
          </c:extLst>
        </c:ser>
        <c:dLbls>
          <c:showLegendKey val="0"/>
          <c:showVal val="0"/>
          <c:showCatName val="0"/>
          <c:showSerName val="0"/>
          <c:showPercent val="0"/>
          <c:showBubbleSize val="0"/>
        </c:dLbls>
        <c:gapWidth val="219"/>
        <c:axId val="558483832"/>
        <c:axId val="558485008"/>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data'!$C$34:$AL$34</c:f>
              <c:numCache>
                <c:formatCode>General</c:formatCode>
                <c:ptCount val="36"/>
                <c:pt idx="5">
                  <c:v>2200</c:v>
                </c:pt>
                <c:pt idx="17">
                  <c:v>2000</c:v>
                </c:pt>
                <c:pt idx="26">
                  <c:v>2374.14</c:v>
                </c:pt>
              </c:numCache>
            </c:numRef>
          </c:val>
          <c:smooth val="0"/>
          <c:extLst xmlns:c16r2="http://schemas.microsoft.com/office/drawing/2015/06/chart">
            <c:ext xmlns:c16="http://schemas.microsoft.com/office/drawing/2014/chart" uri="{C3380CC4-5D6E-409C-BE32-E72D297353CC}">
              <c16:uniqueId val="{00000001-E8C7-4345-83A3-F44D4FB51FF7}"/>
            </c:ext>
          </c:extLst>
        </c:ser>
        <c:dLbls>
          <c:showLegendKey val="0"/>
          <c:showVal val="0"/>
          <c:showCatName val="0"/>
          <c:showSerName val="0"/>
          <c:showPercent val="0"/>
          <c:showBubbleSize val="0"/>
        </c:dLbls>
        <c:marker val="1"/>
        <c:smooth val="0"/>
        <c:axId val="558472856"/>
        <c:axId val="558483048"/>
      </c:lineChart>
      <c:catAx>
        <c:axId val="55848383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85008"/>
        <c:crosses val="autoZero"/>
        <c:auto val="1"/>
        <c:lblAlgn val="ctr"/>
        <c:lblOffset val="0"/>
        <c:tickLblSkip val="3"/>
        <c:noMultiLvlLbl val="1"/>
      </c:catAx>
      <c:valAx>
        <c:axId val="558485008"/>
        <c:scaling>
          <c:orientation val="minMax"/>
          <c:max val="32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r>
                  <a:rPr lang="en-AU" baseline="0"/>
                  <a:t> (ML)</a:t>
                </a:r>
                <a:endParaRPr lang="en-AU"/>
              </a:p>
            </c:rich>
          </c:tx>
          <c:layout>
            <c:manualLayout>
              <c:xMode val="edge"/>
              <c:yMode val="edge"/>
              <c:x val="1.3918707591178969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83832"/>
        <c:crosses val="autoZero"/>
        <c:crossBetween val="between"/>
        <c:majorUnit val="800"/>
      </c:valAx>
      <c:valAx>
        <c:axId val="558483048"/>
        <c:scaling>
          <c:orientation val="minMax"/>
          <c:max val="2400"/>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373767493638673"/>
              <c:y val="0.25063580799045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72856"/>
        <c:crosses val="max"/>
        <c:crossBetween val="between"/>
        <c:majorUnit val="600"/>
      </c:valAx>
      <c:catAx>
        <c:axId val="558472856"/>
        <c:scaling>
          <c:orientation val="minMax"/>
        </c:scaling>
        <c:delete val="1"/>
        <c:axPos val="b"/>
        <c:numFmt formatCode="General" sourceLinked="1"/>
        <c:majorTickMark val="out"/>
        <c:minorTickMark val="none"/>
        <c:tickLblPos val="nextTo"/>
        <c:crossAx val="558483048"/>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24427399595184"/>
          <c:y val="0.124673102317861"/>
          <c:w val="0.7570519068925109"/>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F931-4148-AF4E-9D3F05BCC697}"/>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F931-4148-AF4E-9D3F05BCC697}"/>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F931-4148-AF4E-9D3F05BCC697}"/>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F931-4148-AF4E-9D3F05BCC697}"/>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F931-4148-AF4E-9D3F05BCC697}"/>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F931-4148-AF4E-9D3F05BCC697}"/>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Data'!$D$185:$D$190</c:f>
              <c:strCache>
                <c:ptCount val="6"/>
                <c:pt idx="0">
                  <c:v>0</c:v>
                </c:pt>
                <c:pt idx="1">
                  <c:v>$0 - $500</c:v>
                </c:pt>
                <c:pt idx="2">
                  <c:v>$500 - $1,000</c:v>
                </c:pt>
                <c:pt idx="3">
                  <c:v>$1,000 - $1,500</c:v>
                </c:pt>
                <c:pt idx="4">
                  <c:v>$1,500 - $2,000</c:v>
                </c:pt>
                <c:pt idx="5">
                  <c:v>$2,000 +</c:v>
                </c:pt>
              </c:strCache>
            </c:strRef>
          </c:cat>
          <c:val>
            <c:numRef>
              <c:f>'[1]Trade Interval Data'!$E$185:$E$190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F931-4148-AF4E-9D3F05BCC697}"/>
            </c:ext>
          </c:extLst>
        </c:ser>
        <c:dLbls>
          <c:dLblPos val="outEnd"/>
          <c:showLegendKey val="0"/>
          <c:showVal val="1"/>
          <c:showCatName val="0"/>
          <c:showSerName val="0"/>
          <c:showPercent val="0"/>
          <c:showBubbleSize val="0"/>
        </c:dLbls>
        <c:gapWidth val="182"/>
        <c:axId val="558484224"/>
        <c:axId val="558473640"/>
      </c:barChart>
      <c:catAx>
        <c:axId val="55848422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73640"/>
        <c:crosses val="autoZero"/>
        <c:auto val="1"/>
        <c:lblAlgn val="ctr"/>
        <c:lblOffset val="100"/>
        <c:noMultiLvlLbl val="0"/>
      </c:catAx>
      <c:valAx>
        <c:axId val="55847364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84224"/>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52512265044126"/>
          <c:y val="7.4757252978651101E-2"/>
          <c:w val="0.75211316282549556"/>
          <c:h val="0.63842997279594493"/>
        </c:manualLayout>
      </c:layout>
      <c:barChart>
        <c:barDir val="col"/>
        <c:grouping val="clustered"/>
        <c:varyColors val="0"/>
        <c:ser>
          <c:idx val="1"/>
          <c:order val="1"/>
          <c:tx>
            <c:v>NSW Border Rivers GS A volume traded (ML)</c:v>
          </c:tx>
          <c:spPr>
            <a:solidFill>
              <a:schemeClr val="accent3"/>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data'!$C$82:$AL$82</c:f>
              <c:numCache>
                <c:formatCode>General</c:formatCode>
                <c:ptCount val="36"/>
                <c:pt idx="4">
                  <c:v>30</c:v>
                </c:pt>
                <c:pt idx="6">
                  <c:v>10</c:v>
                </c:pt>
                <c:pt idx="17">
                  <c:v>51</c:v>
                </c:pt>
                <c:pt idx="22">
                  <c:v>60</c:v>
                </c:pt>
                <c:pt idx="26">
                  <c:v>0</c:v>
                </c:pt>
              </c:numCache>
            </c:numRef>
          </c:val>
          <c:extLst xmlns:c16r2="http://schemas.microsoft.com/office/drawing/2015/06/chart">
            <c:ext xmlns:c16="http://schemas.microsoft.com/office/drawing/2014/chart" uri="{C3380CC4-5D6E-409C-BE32-E72D297353CC}">
              <c16:uniqueId val="{00000000-E4CD-4FCF-A75D-4F639D255D2E}"/>
            </c:ext>
          </c:extLst>
        </c:ser>
        <c:ser>
          <c:idx val="2"/>
          <c:order val="2"/>
          <c:tx>
            <c:v>NSW Border Rivers GS B volume traded (ML)</c:v>
          </c:tx>
          <c:spPr>
            <a:solidFill>
              <a:schemeClr val="accent6"/>
            </a:solidFill>
            <a:ln>
              <a:noFill/>
            </a:ln>
            <a:effectLst/>
          </c:spPr>
          <c:invertIfNegative val="0"/>
          <c:val>
            <c:numRef>
              <c:f>'[1]MDB Price Volume data'!$C$83:$AL$83</c:f>
              <c:numCache>
                <c:formatCode>General</c:formatCode>
                <c:ptCount val="36"/>
                <c:pt idx="0">
                  <c:v>99</c:v>
                </c:pt>
                <c:pt idx="3">
                  <c:v>1263</c:v>
                </c:pt>
                <c:pt idx="8">
                  <c:v>593</c:v>
                </c:pt>
                <c:pt idx="11">
                  <c:v>494</c:v>
                </c:pt>
                <c:pt idx="13">
                  <c:v>322</c:v>
                </c:pt>
                <c:pt idx="14">
                  <c:v>208</c:v>
                </c:pt>
                <c:pt idx="17">
                  <c:v>606</c:v>
                </c:pt>
                <c:pt idx="20">
                  <c:v>322</c:v>
                </c:pt>
                <c:pt idx="22">
                  <c:v>486</c:v>
                </c:pt>
                <c:pt idx="25">
                  <c:v>208</c:v>
                </c:pt>
                <c:pt idx="26">
                  <c:v>0</c:v>
                </c:pt>
              </c:numCache>
            </c:numRef>
          </c:val>
          <c:extLst xmlns:c16r2="http://schemas.microsoft.com/office/drawing/2015/06/chart">
            <c:ext xmlns:c16="http://schemas.microsoft.com/office/drawing/2014/chart" uri="{C3380CC4-5D6E-409C-BE32-E72D297353CC}">
              <c16:uniqueId val="{00000000-BC5F-4425-A072-32BF5BC29252}"/>
            </c:ext>
          </c:extLst>
        </c:ser>
        <c:dLbls>
          <c:showLegendKey val="0"/>
          <c:showVal val="0"/>
          <c:showCatName val="0"/>
          <c:showSerName val="0"/>
          <c:showPercent val="0"/>
          <c:showBubbleSize val="0"/>
        </c:dLbls>
        <c:gapWidth val="150"/>
        <c:axId val="558492064"/>
        <c:axId val="558486184"/>
      </c:barChart>
      <c:lineChart>
        <c:grouping val="standard"/>
        <c:varyColors val="0"/>
        <c:ser>
          <c:idx val="0"/>
          <c:order val="0"/>
          <c:tx>
            <c:v>NSW Border Rivers GS A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data'!$C$35:$AL$35</c:f>
              <c:numCache>
                <c:formatCode>General</c:formatCode>
                <c:ptCount val="36"/>
                <c:pt idx="4">
                  <c:v>3300</c:v>
                </c:pt>
                <c:pt idx="6">
                  <c:v>3250</c:v>
                </c:pt>
                <c:pt idx="17">
                  <c:v>3850</c:v>
                </c:pt>
              </c:numCache>
            </c:numRef>
          </c:val>
          <c:smooth val="0"/>
          <c:extLst xmlns:c16r2="http://schemas.microsoft.com/office/drawing/2015/06/chart">
            <c:ext xmlns:c16="http://schemas.microsoft.com/office/drawing/2014/chart" uri="{C3380CC4-5D6E-409C-BE32-E72D297353CC}">
              <c16:uniqueId val="{00000001-E4CD-4FCF-A75D-4F639D255D2E}"/>
            </c:ext>
          </c:extLst>
        </c:ser>
        <c:ser>
          <c:idx val="3"/>
          <c:order val="3"/>
          <c:tx>
            <c:v>NSW Border Rivers GS B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data'!$C$36:$AL$36</c:f>
              <c:numCache>
                <c:formatCode>General</c:formatCode>
                <c:ptCount val="36"/>
                <c:pt idx="8">
                  <c:v>2000</c:v>
                </c:pt>
                <c:pt idx="17">
                  <c:v>2250</c:v>
                </c:pt>
                <c:pt idx="20">
                  <c:v>1858.74</c:v>
                </c:pt>
                <c:pt idx="22">
                  <c:v>2000</c:v>
                </c:pt>
              </c:numCache>
            </c:numRef>
          </c:val>
          <c:smooth val="0"/>
          <c:extLst xmlns:c16r2="http://schemas.microsoft.com/office/drawing/2015/06/chart">
            <c:ext xmlns:c16="http://schemas.microsoft.com/office/drawing/2014/chart" uri="{C3380CC4-5D6E-409C-BE32-E72D297353CC}">
              <c16:uniqueId val="{00000001-BC5F-4425-A072-32BF5BC29252}"/>
            </c:ext>
          </c:extLst>
        </c:ser>
        <c:dLbls>
          <c:showLegendKey val="0"/>
          <c:showVal val="0"/>
          <c:showCatName val="0"/>
          <c:showSerName val="0"/>
          <c:showPercent val="0"/>
          <c:showBubbleSize val="0"/>
        </c:dLbls>
        <c:marker val="1"/>
        <c:smooth val="0"/>
        <c:axId val="558495200"/>
        <c:axId val="558485400"/>
      </c:lineChart>
      <c:catAx>
        <c:axId val="55849206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86184"/>
        <c:crosses val="autoZero"/>
        <c:auto val="1"/>
        <c:lblAlgn val="ctr"/>
        <c:lblOffset val="0"/>
        <c:tickLblSkip val="3"/>
        <c:noMultiLvlLbl val="1"/>
      </c:catAx>
      <c:valAx>
        <c:axId val="558486184"/>
        <c:scaling>
          <c:orientation val="minMax"/>
          <c:max val="16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0753002970680674E-2"/>
              <c:y val="0.185307331461892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92064"/>
        <c:crosses val="autoZero"/>
        <c:crossBetween val="between"/>
        <c:majorUnit val="400"/>
      </c:valAx>
      <c:valAx>
        <c:axId val="558485400"/>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507895311806879"/>
              <c:y val="0.240216640949849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95200"/>
        <c:crosses val="max"/>
        <c:crossBetween val="between"/>
        <c:majorUnit val="1000"/>
      </c:valAx>
      <c:catAx>
        <c:axId val="558495200"/>
        <c:scaling>
          <c:orientation val="minMax"/>
        </c:scaling>
        <c:delete val="1"/>
        <c:axPos val="b"/>
        <c:numFmt formatCode="General" sourceLinked="1"/>
        <c:majorTickMark val="out"/>
        <c:minorTickMark val="none"/>
        <c:tickLblPos val="nextTo"/>
        <c:crossAx val="558485400"/>
        <c:crosses val="autoZero"/>
        <c:auto val="1"/>
        <c:lblAlgn val="ctr"/>
        <c:lblOffset val="100"/>
        <c:tickLblSkip val="1"/>
        <c:tickMarkSkip val="1"/>
        <c:noMultiLvlLbl val="1"/>
      </c:catAx>
      <c:spPr>
        <a:noFill/>
        <a:ln>
          <a:noFill/>
        </a:ln>
        <a:effectLst/>
      </c:spPr>
    </c:plotArea>
    <c:legend>
      <c:legendPos val="b"/>
      <c:layout>
        <c:manualLayout>
          <c:xMode val="edge"/>
          <c:yMode val="edge"/>
          <c:x val="3.4652377372487581E-2"/>
          <c:y val="0.8819678839405547"/>
          <c:w val="0.95741825660454827"/>
          <c:h val="0.118032075214268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67024609086334"/>
          <c:y val="0.124673102317861"/>
          <c:w val="0.5766002445867204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1E4A-4DD7-8153-7A077228FCB5}"/>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1E4A-4DD7-8153-7A077228FCB5}"/>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1E4A-4DD7-8153-7A077228FCB5}"/>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1E4A-4DD7-8153-7A077228FCB5}"/>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1E4A-4DD7-8153-7A077228FCB5}"/>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1E4A-4DD7-8153-7A077228FCB5}"/>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Data'!$D$191:$D$196</c:f>
              <c:strCache>
                <c:ptCount val="6"/>
                <c:pt idx="0">
                  <c:v>0</c:v>
                </c:pt>
                <c:pt idx="1">
                  <c:v>$0 - $1,500</c:v>
                </c:pt>
                <c:pt idx="2">
                  <c:v>$1,500 - $3,000</c:v>
                </c:pt>
                <c:pt idx="3">
                  <c:v>$3,000 - $4,500</c:v>
                </c:pt>
                <c:pt idx="4">
                  <c:v>$4,500 - $6,000</c:v>
                </c:pt>
                <c:pt idx="5">
                  <c:v>$6,000 +</c:v>
                </c:pt>
              </c:strCache>
            </c:strRef>
          </c:cat>
          <c:val>
            <c:numRef>
              <c:f>'[1]Trade Interval Data'!$E$191:$E$196</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1E4A-4DD7-8153-7A077228FCB5}"/>
            </c:ext>
          </c:extLst>
        </c:ser>
        <c:dLbls>
          <c:dLblPos val="outEnd"/>
          <c:showLegendKey val="0"/>
          <c:showVal val="1"/>
          <c:showCatName val="0"/>
          <c:showSerName val="0"/>
          <c:showPercent val="0"/>
          <c:showBubbleSize val="0"/>
        </c:dLbls>
        <c:gapWidth val="182"/>
        <c:axId val="558489712"/>
        <c:axId val="558485792"/>
      </c:barChart>
      <c:catAx>
        <c:axId val="5584897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85792"/>
        <c:crosses val="autoZero"/>
        <c:auto val="1"/>
        <c:lblAlgn val="ctr"/>
        <c:lblOffset val="100"/>
        <c:noMultiLvlLbl val="0"/>
      </c:catAx>
      <c:valAx>
        <c:axId val="558485792"/>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89712"/>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63386218452194"/>
          <c:y val="0.124673102317861"/>
          <c:w val="0.59287307571473458"/>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51D2-4FDB-AE2D-04B80EFAE9C2}"/>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51D2-4FDB-AE2D-04B80EFAE9C2}"/>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51D2-4FDB-AE2D-04B80EFAE9C2}"/>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51D2-4FDB-AE2D-04B80EFAE9C2}"/>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51D2-4FDB-AE2D-04B80EFAE9C2}"/>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51D2-4FDB-AE2D-04B80EFAE9C2}"/>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Data'!$D$197:$D$202</c:f>
              <c:strCache>
                <c:ptCount val="6"/>
                <c:pt idx="0">
                  <c:v>0</c:v>
                </c:pt>
                <c:pt idx="1">
                  <c:v>$0 - $500</c:v>
                </c:pt>
                <c:pt idx="2">
                  <c:v>$500 - $1,000</c:v>
                </c:pt>
                <c:pt idx="3">
                  <c:v>$1,000 - $1,500</c:v>
                </c:pt>
                <c:pt idx="4">
                  <c:v>$1,500 - $2,000</c:v>
                </c:pt>
                <c:pt idx="5">
                  <c:v>$2,000 +</c:v>
                </c:pt>
              </c:strCache>
            </c:strRef>
          </c:cat>
          <c:val>
            <c:numRef>
              <c:f>'[1]Trade Interval Data'!$E$197:$E$202</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51D2-4FDB-AE2D-04B80EFAE9C2}"/>
            </c:ext>
          </c:extLst>
        </c:ser>
        <c:dLbls>
          <c:dLblPos val="outEnd"/>
          <c:showLegendKey val="0"/>
          <c:showVal val="1"/>
          <c:showCatName val="0"/>
          <c:showSerName val="0"/>
          <c:showPercent val="0"/>
          <c:showBubbleSize val="0"/>
        </c:dLbls>
        <c:gapWidth val="182"/>
        <c:axId val="558489320"/>
        <c:axId val="558486576"/>
      </c:barChart>
      <c:catAx>
        <c:axId val="55848932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86576"/>
        <c:crosses val="autoZero"/>
        <c:auto val="1"/>
        <c:lblAlgn val="ctr"/>
        <c:lblOffset val="100"/>
        <c:noMultiLvlLbl val="0"/>
      </c:catAx>
      <c:valAx>
        <c:axId val="558486576"/>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89320"/>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5607436013174"/>
          <c:y val="7.4757252978651101E-2"/>
          <c:w val="0.68909206412892654"/>
          <c:h val="0.52049727996758477"/>
        </c:manualLayout>
      </c:layout>
      <c:barChart>
        <c:barDir val="col"/>
        <c:grouping val="clustered"/>
        <c:varyColors val="0"/>
        <c:ser>
          <c:idx val="1"/>
          <c:order val="1"/>
          <c:tx>
            <c:v>NSW Barown-Darling Unregulated A volume traded (ML)</c:v>
          </c:tx>
          <c:spPr>
            <a:solidFill>
              <a:schemeClr val="accent3"/>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data'!$C$84:$AL$84</c:f>
              <c:numCache>
                <c:formatCode>General</c:formatCode>
                <c:ptCount val="36"/>
                <c:pt idx="17">
                  <c:v>55</c:v>
                </c:pt>
                <c:pt idx="22">
                  <c:v>49</c:v>
                </c:pt>
                <c:pt idx="26">
                  <c:v>0</c:v>
                </c:pt>
              </c:numCache>
            </c:numRef>
          </c:val>
          <c:extLst xmlns:c16r2="http://schemas.microsoft.com/office/drawing/2015/06/chart">
            <c:ext xmlns:c16="http://schemas.microsoft.com/office/drawing/2014/chart" uri="{C3380CC4-5D6E-409C-BE32-E72D297353CC}">
              <c16:uniqueId val="{00000000-AFB4-434C-8914-190B7B462356}"/>
            </c:ext>
          </c:extLst>
        </c:ser>
        <c:ser>
          <c:idx val="2"/>
          <c:order val="2"/>
          <c:tx>
            <c:v>NSW Barwon-Darling Unregulated B volume traded (ML)</c:v>
          </c:tx>
          <c:spPr>
            <a:solidFill>
              <a:schemeClr val="accent6"/>
            </a:solidFill>
            <a:ln>
              <a:noFill/>
            </a:ln>
            <a:effectLst/>
          </c:spPr>
          <c:invertIfNegative val="0"/>
          <c:val>
            <c:numRef>
              <c:f>'[1]MDB Price Volume data'!$C$85:$AL$85</c:f>
              <c:numCache>
                <c:formatCode>General</c:formatCode>
                <c:ptCount val="36"/>
                <c:pt idx="15">
                  <c:v>727</c:v>
                </c:pt>
                <c:pt idx="20">
                  <c:v>208</c:v>
                </c:pt>
                <c:pt idx="26">
                  <c:v>0</c:v>
                </c:pt>
              </c:numCache>
            </c:numRef>
          </c:val>
          <c:extLst xmlns:c16r2="http://schemas.microsoft.com/office/drawing/2015/06/chart">
            <c:ext xmlns:c16="http://schemas.microsoft.com/office/drawing/2014/chart" uri="{C3380CC4-5D6E-409C-BE32-E72D297353CC}">
              <c16:uniqueId val="{00000000-6680-4AA7-99BC-7E45B921445F}"/>
            </c:ext>
          </c:extLst>
        </c:ser>
        <c:ser>
          <c:idx val="4"/>
          <c:order val="3"/>
          <c:tx>
            <c:v>NSW Barwon-Darling Unregulated C volume traded (ML)</c:v>
          </c:tx>
          <c:spPr>
            <a:solidFill>
              <a:schemeClr val="accent5"/>
            </a:solidFill>
            <a:ln>
              <a:noFill/>
            </a:ln>
            <a:effectLst/>
          </c:spPr>
          <c:invertIfNegative val="0"/>
          <c:val>
            <c:numRef>
              <c:f>'[1]MDB Price Volume data'!$C$86:$AL$86</c:f>
              <c:numCache>
                <c:formatCode>General</c:formatCode>
                <c:ptCount val="36"/>
                <c:pt idx="26">
                  <c:v>0</c:v>
                </c:pt>
              </c:numCache>
            </c:numRef>
          </c:val>
          <c:extLst xmlns:c16r2="http://schemas.microsoft.com/office/drawing/2015/06/chart">
            <c:ext xmlns:c16="http://schemas.microsoft.com/office/drawing/2014/chart" uri="{C3380CC4-5D6E-409C-BE32-E72D297353CC}">
              <c16:uniqueId val="{00000002-6680-4AA7-99BC-7E45B921445F}"/>
            </c:ext>
          </c:extLst>
        </c:ser>
        <c:dLbls>
          <c:showLegendKey val="0"/>
          <c:showVal val="0"/>
          <c:showCatName val="0"/>
          <c:showSerName val="0"/>
          <c:showPercent val="0"/>
          <c:showBubbleSize val="0"/>
        </c:dLbls>
        <c:gapWidth val="150"/>
        <c:axId val="558494024"/>
        <c:axId val="558493240"/>
      </c:barChart>
      <c:lineChart>
        <c:grouping val="standard"/>
        <c:varyColors val="0"/>
        <c:ser>
          <c:idx val="0"/>
          <c:order val="0"/>
          <c:tx>
            <c:v>NSW Barwon-Darling Unregulated A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data'!$C$37:$AL$37</c:f>
              <c:numCache>
                <c:formatCode>General</c:formatCode>
                <c:ptCount val="36"/>
                <c:pt idx="17">
                  <c:v>1500</c:v>
                </c:pt>
              </c:numCache>
            </c:numRef>
          </c:val>
          <c:smooth val="0"/>
          <c:extLst xmlns:c16r2="http://schemas.microsoft.com/office/drawing/2015/06/chart">
            <c:ext xmlns:c16="http://schemas.microsoft.com/office/drawing/2014/chart" uri="{C3380CC4-5D6E-409C-BE32-E72D297353CC}">
              <c16:uniqueId val="{00000001-AFB4-434C-8914-190B7B462356}"/>
            </c:ext>
          </c:extLst>
        </c:ser>
        <c:ser>
          <c:idx val="3"/>
          <c:order val="4"/>
          <c:tx>
            <c:v>NSW Barwon-Darling Unregulated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data'!$C$38:$AL$38</c:f>
              <c:numCache>
                <c:formatCode>General</c:formatCode>
                <c:ptCount val="36"/>
                <c:pt idx="15">
                  <c:v>1200</c:v>
                </c:pt>
                <c:pt idx="20">
                  <c:v>1100</c:v>
                </c:pt>
              </c:numCache>
            </c:numRef>
          </c:val>
          <c:smooth val="0"/>
          <c:extLst xmlns:c16r2="http://schemas.microsoft.com/office/drawing/2015/06/chart">
            <c:ext xmlns:c16="http://schemas.microsoft.com/office/drawing/2014/chart" uri="{C3380CC4-5D6E-409C-BE32-E72D297353CC}">
              <c16:uniqueId val="{00000001-6680-4AA7-99BC-7E45B921445F}"/>
            </c:ext>
          </c:extLst>
        </c:ser>
        <c:ser>
          <c:idx val="5"/>
          <c:order val="5"/>
          <c:tx>
            <c:v>NSW Barwon-Darling Unregulated C VWAP ($/ML)</c:v>
          </c:tx>
          <c:spPr>
            <a:ln w="28575" cap="rnd">
              <a:solidFill>
                <a:schemeClr val="tx2">
                  <a:lumMod val="60000"/>
                  <a:lumOff val="40000"/>
                </a:schemeClr>
              </a:solidFill>
              <a:round/>
            </a:ln>
            <a:effectLst/>
          </c:spPr>
          <c:marker>
            <c:symbol val="circle"/>
            <c:size val="5"/>
            <c:spPr>
              <a:solidFill>
                <a:schemeClr val="tx2">
                  <a:lumMod val="60000"/>
                  <a:lumOff val="40000"/>
                </a:schemeClr>
              </a:solidFill>
              <a:ln w="9525">
                <a:solidFill>
                  <a:schemeClr val="tx2">
                    <a:lumMod val="60000"/>
                    <a:lumOff val="40000"/>
                  </a:schemeClr>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data'!$C$39:$AL$39</c:f>
              <c:numCache>
                <c:formatCode>General</c:formatCode>
                <c:ptCount val="36"/>
              </c:numCache>
            </c:numRef>
          </c:val>
          <c:smooth val="0"/>
          <c:extLst xmlns:c16r2="http://schemas.microsoft.com/office/drawing/2015/06/chart">
            <c:ext xmlns:c16="http://schemas.microsoft.com/office/drawing/2014/chart" uri="{C3380CC4-5D6E-409C-BE32-E72D297353CC}">
              <c16:uniqueId val="{00000003-6680-4AA7-99BC-7E45B921445F}"/>
            </c:ext>
          </c:extLst>
        </c:ser>
        <c:dLbls>
          <c:showLegendKey val="0"/>
          <c:showVal val="0"/>
          <c:showCatName val="0"/>
          <c:showSerName val="0"/>
          <c:showPercent val="0"/>
          <c:showBubbleSize val="0"/>
        </c:dLbls>
        <c:marker val="1"/>
        <c:smooth val="0"/>
        <c:axId val="558497160"/>
        <c:axId val="558495592"/>
      </c:lineChart>
      <c:catAx>
        <c:axId val="55849402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93240"/>
        <c:crosses val="autoZero"/>
        <c:auto val="1"/>
        <c:lblAlgn val="ctr"/>
        <c:lblOffset val="0"/>
        <c:tickLblSkip val="3"/>
        <c:noMultiLvlLbl val="1"/>
      </c:catAx>
      <c:valAx>
        <c:axId val="558493240"/>
        <c:scaling>
          <c:orientation val="minMax"/>
          <c:max val="1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94024"/>
        <c:crosses val="autoZero"/>
        <c:crossBetween val="between"/>
        <c:majorUnit val="250"/>
      </c:valAx>
      <c:valAx>
        <c:axId val="55849559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97160"/>
        <c:crosses val="max"/>
        <c:crossBetween val="between"/>
        <c:majorUnit val="400"/>
      </c:valAx>
      <c:catAx>
        <c:axId val="558497160"/>
        <c:scaling>
          <c:orientation val="minMax"/>
        </c:scaling>
        <c:delete val="1"/>
        <c:axPos val="b"/>
        <c:numFmt formatCode="General" sourceLinked="1"/>
        <c:majorTickMark val="out"/>
        <c:minorTickMark val="none"/>
        <c:tickLblPos val="nextTo"/>
        <c:crossAx val="558495592"/>
        <c:crosses val="autoZero"/>
        <c:auto val="1"/>
        <c:lblAlgn val="ctr"/>
        <c:lblOffset val="100"/>
        <c:tickLblSkip val="1"/>
        <c:tickMarkSkip val="1"/>
        <c:noMultiLvlLbl val="1"/>
      </c:catAx>
      <c:spPr>
        <a:noFill/>
        <a:ln>
          <a:noFill/>
        </a:ln>
        <a:effectLst/>
      </c:spPr>
    </c:plotArea>
    <c:legend>
      <c:legendPos val="b"/>
      <c:layout>
        <c:manualLayout>
          <c:xMode val="edge"/>
          <c:yMode val="edge"/>
          <c:x val="7.6854799873525351E-3"/>
          <c:y val="0.75392966250378368"/>
          <c:w val="0.98307726109826721"/>
          <c:h val="0.2460703374962163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072007727658576"/>
          <c:y val="0.124673102317861"/>
          <c:w val="0.5088834899355052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4DC6-4B83-9628-D3EB103A523C}"/>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4DC6-4B83-9628-D3EB103A523C}"/>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4DC6-4B83-9628-D3EB103A523C}"/>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4DC6-4B83-9628-D3EB103A523C}"/>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4DC6-4B83-9628-D3EB103A523C}"/>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4DC6-4B83-9628-D3EB103A523C}"/>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Data'!$D$203:$D$208</c:f>
              <c:strCache>
                <c:ptCount val="6"/>
                <c:pt idx="0">
                  <c:v>0</c:v>
                </c:pt>
                <c:pt idx="1">
                  <c:v>$0 - $500</c:v>
                </c:pt>
                <c:pt idx="2">
                  <c:v>$500 - $1,000</c:v>
                </c:pt>
                <c:pt idx="3">
                  <c:v>$1,000 - $1,500</c:v>
                </c:pt>
                <c:pt idx="4">
                  <c:v>$1,500 - $2,000</c:v>
                </c:pt>
                <c:pt idx="5">
                  <c:v>$2,000 +</c:v>
                </c:pt>
              </c:strCache>
            </c:strRef>
          </c:cat>
          <c:val>
            <c:numRef>
              <c:f>'[1]Trade Interval Data'!$E$203:$E$208</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4DC6-4B83-9628-D3EB103A523C}"/>
            </c:ext>
          </c:extLst>
        </c:ser>
        <c:dLbls>
          <c:dLblPos val="outEnd"/>
          <c:showLegendKey val="0"/>
          <c:showVal val="1"/>
          <c:showCatName val="0"/>
          <c:showSerName val="0"/>
          <c:showPercent val="0"/>
          <c:showBubbleSize val="0"/>
        </c:dLbls>
        <c:gapWidth val="182"/>
        <c:axId val="558488536"/>
        <c:axId val="558495984"/>
      </c:barChart>
      <c:catAx>
        <c:axId val="558488536"/>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95984"/>
        <c:crosses val="autoZero"/>
        <c:auto val="1"/>
        <c:lblAlgn val="ctr"/>
        <c:lblOffset val="100"/>
        <c:noMultiLvlLbl val="0"/>
      </c:catAx>
      <c:valAx>
        <c:axId val="558495984"/>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88536"/>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9981294101369746"/>
          <c:y val="0.124673102317861"/>
          <c:w val="0.51473172531476274"/>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4E54-4034-A25F-0D4BDD2F2CFF}"/>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4E54-4034-A25F-0D4BDD2F2CFF}"/>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4E54-4034-A25F-0D4BDD2F2CFF}"/>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4E54-4034-A25F-0D4BDD2F2CFF}"/>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4E54-4034-A25F-0D4BDD2F2CFF}"/>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4E54-4034-A25F-0D4BDD2F2CFF}"/>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Data'!$D$209:$D$214</c:f>
              <c:strCache>
                <c:ptCount val="6"/>
                <c:pt idx="0">
                  <c:v>0</c:v>
                </c:pt>
                <c:pt idx="1">
                  <c:v>$0 - $500</c:v>
                </c:pt>
                <c:pt idx="2">
                  <c:v>$500 - $1,000</c:v>
                </c:pt>
                <c:pt idx="3">
                  <c:v>$1,000 - $1,500</c:v>
                </c:pt>
                <c:pt idx="4">
                  <c:v>$1,500 - $2,000</c:v>
                </c:pt>
                <c:pt idx="5">
                  <c:v>$2,000 +</c:v>
                </c:pt>
              </c:strCache>
            </c:strRef>
          </c:cat>
          <c:val>
            <c:numRef>
              <c:f>'[1]Trade Interval Data'!$E$209:$E$214</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4E54-4034-A25F-0D4BDD2F2CFF}"/>
            </c:ext>
          </c:extLst>
        </c:ser>
        <c:dLbls>
          <c:dLblPos val="outEnd"/>
          <c:showLegendKey val="0"/>
          <c:showVal val="1"/>
          <c:showCatName val="0"/>
          <c:showSerName val="0"/>
          <c:showPercent val="0"/>
          <c:showBubbleSize val="0"/>
        </c:dLbls>
        <c:gapWidth val="182"/>
        <c:axId val="558496768"/>
        <c:axId val="558490888"/>
      </c:barChart>
      <c:catAx>
        <c:axId val="558496768"/>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90888"/>
        <c:crosses val="autoZero"/>
        <c:auto val="1"/>
        <c:lblAlgn val="ctr"/>
        <c:lblOffset val="100"/>
        <c:noMultiLvlLbl val="0"/>
      </c:catAx>
      <c:valAx>
        <c:axId val="558490888"/>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96768"/>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609387521844099"/>
          <c:y val="0.124673102317861"/>
          <c:w val="0.4881287232133331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147C-4F18-9791-B914BBB625E3}"/>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147C-4F18-9791-B914BBB625E3}"/>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147C-4F18-9791-B914BBB625E3}"/>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147C-4F18-9791-B914BBB625E3}"/>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147C-4F18-9791-B914BBB625E3}"/>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147C-4F18-9791-B914BBB625E3}"/>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Data'!$D$215:$D$220</c:f>
              <c:strCache>
                <c:ptCount val="6"/>
                <c:pt idx="0">
                  <c:v>0</c:v>
                </c:pt>
                <c:pt idx="1">
                  <c:v>$0 - $500</c:v>
                </c:pt>
                <c:pt idx="2">
                  <c:v>$500 - $1,000</c:v>
                </c:pt>
                <c:pt idx="3">
                  <c:v>$1,000 - $1,500</c:v>
                </c:pt>
                <c:pt idx="4">
                  <c:v>$1,500 - $2,000</c:v>
                </c:pt>
                <c:pt idx="5">
                  <c:v>$2,000 +</c:v>
                </c:pt>
              </c:strCache>
            </c:strRef>
          </c:cat>
          <c:val>
            <c:numRef>
              <c:f>'[1]Trade Interval Data'!$E$215:$E$220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147C-4F18-9791-B914BBB625E3}"/>
            </c:ext>
          </c:extLst>
        </c:ser>
        <c:dLbls>
          <c:dLblPos val="outEnd"/>
          <c:showLegendKey val="0"/>
          <c:showVal val="1"/>
          <c:showCatName val="0"/>
          <c:showSerName val="0"/>
          <c:showPercent val="0"/>
          <c:showBubbleSize val="0"/>
        </c:dLbls>
        <c:gapWidth val="182"/>
        <c:axId val="558493632"/>
        <c:axId val="558494416"/>
      </c:barChart>
      <c:catAx>
        <c:axId val="558493632"/>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94416"/>
        <c:crosses val="autoZero"/>
        <c:auto val="1"/>
        <c:lblAlgn val="ctr"/>
        <c:lblOffset val="100"/>
        <c:noMultiLvlLbl val="0"/>
      </c:catAx>
      <c:valAx>
        <c:axId val="558494416"/>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493632"/>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43831738569674"/>
          <c:y val="7.4757252978651101E-2"/>
          <c:w val="0.76340524805149135"/>
          <c:h val="0.65723048504479298"/>
        </c:manualLayout>
      </c:layout>
      <c:barChart>
        <c:barDir val="col"/>
        <c:grouping val="clustered"/>
        <c:varyColors val="0"/>
        <c:ser>
          <c:idx val="1"/>
          <c:order val="1"/>
          <c:tx>
            <c:v>Vic 7 Murray HRWS volume traded (ML)</c:v>
          </c:tx>
          <c:spPr>
            <a:solidFill>
              <a:schemeClr val="accent3"/>
            </a:solidFill>
            <a:ln>
              <a:noFill/>
            </a:ln>
            <a:effectLst/>
          </c:spPr>
          <c:invertIfNegative val="0"/>
          <c:cat>
            <c:numRef>
              <c:f>'[1]MDB Price Volume data'!$C$3:$T$3</c:f>
              <c:numCache>
                <c:formatCode>General</c:formatCode>
                <c:ptCount val="18"/>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numCache>
            </c:numRef>
          </c:cat>
          <c:val>
            <c:numRef>
              <c:f>'[1]MDB Price Volume data'!$C$54:$AL$54</c:f>
              <c:numCache>
                <c:formatCode>General</c:formatCode>
                <c:ptCount val="36"/>
                <c:pt idx="0">
                  <c:v>8617</c:v>
                </c:pt>
                <c:pt idx="1">
                  <c:v>4766.5999999999904</c:v>
                </c:pt>
                <c:pt idx="2">
                  <c:v>6660.2</c:v>
                </c:pt>
                <c:pt idx="3">
                  <c:v>1756.8</c:v>
                </c:pt>
                <c:pt idx="4">
                  <c:v>18375.8</c:v>
                </c:pt>
                <c:pt idx="5">
                  <c:v>2564.3000000000002</c:v>
                </c:pt>
                <c:pt idx="6">
                  <c:v>13970.7</c:v>
                </c:pt>
                <c:pt idx="7">
                  <c:v>2631.2</c:v>
                </c:pt>
                <c:pt idx="8">
                  <c:v>2390</c:v>
                </c:pt>
                <c:pt idx="9">
                  <c:v>802.5</c:v>
                </c:pt>
                <c:pt idx="10">
                  <c:v>2167.9</c:v>
                </c:pt>
                <c:pt idx="11">
                  <c:v>2259.1999999999998</c:v>
                </c:pt>
                <c:pt idx="12">
                  <c:v>769.3</c:v>
                </c:pt>
                <c:pt idx="13">
                  <c:v>1487.3</c:v>
                </c:pt>
                <c:pt idx="14">
                  <c:v>2715.3</c:v>
                </c:pt>
                <c:pt idx="15">
                  <c:v>1789.8</c:v>
                </c:pt>
                <c:pt idx="16">
                  <c:v>1174</c:v>
                </c:pt>
                <c:pt idx="17">
                  <c:v>1008.8</c:v>
                </c:pt>
                <c:pt idx="18">
                  <c:v>2368</c:v>
                </c:pt>
                <c:pt idx="19">
                  <c:v>1542.3</c:v>
                </c:pt>
                <c:pt idx="20">
                  <c:v>1621.5</c:v>
                </c:pt>
                <c:pt idx="21">
                  <c:v>1150.7</c:v>
                </c:pt>
                <c:pt idx="22">
                  <c:v>1323.3</c:v>
                </c:pt>
                <c:pt idx="23">
                  <c:v>1724.4</c:v>
                </c:pt>
                <c:pt idx="24">
                  <c:v>1574.7</c:v>
                </c:pt>
                <c:pt idx="25">
                  <c:v>1993.4</c:v>
                </c:pt>
                <c:pt idx="26">
                  <c:v>1545.8</c:v>
                </c:pt>
                <c:pt idx="27">
                  <c:v>3576.4</c:v>
                </c:pt>
                <c:pt idx="28">
                  <c:v>3576.4</c:v>
                </c:pt>
              </c:numCache>
            </c:numRef>
          </c:val>
          <c:extLst xmlns:c16r2="http://schemas.microsoft.com/office/drawing/2015/06/chart">
            <c:ext xmlns:c16="http://schemas.microsoft.com/office/drawing/2014/chart" uri="{C3380CC4-5D6E-409C-BE32-E72D297353CC}">
              <c16:uniqueId val="{00000000-14E7-4D2A-B340-61FA322F7E47}"/>
            </c:ext>
          </c:extLst>
        </c:ser>
        <c:ser>
          <c:idx val="2"/>
          <c:order val="2"/>
          <c:tx>
            <c:v>Vic 7 Murray LRWS volume traded (ML)</c:v>
          </c:tx>
          <c:spPr>
            <a:solidFill>
              <a:schemeClr val="accent6"/>
            </a:solidFill>
            <a:ln>
              <a:noFill/>
            </a:ln>
            <a:effectLst/>
          </c:spPr>
          <c:invertIfNegative val="0"/>
          <c:val>
            <c:numRef>
              <c:f>'[1]MDB Price Volume data'!$C$55:$AL$55</c:f>
              <c:numCache>
                <c:formatCode>General</c:formatCode>
                <c:ptCount val="36"/>
                <c:pt idx="0">
                  <c:v>613</c:v>
                </c:pt>
                <c:pt idx="1">
                  <c:v>100.6</c:v>
                </c:pt>
                <c:pt idx="2">
                  <c:v>667.6</c:v>
                </c:pt>
                <c:pt idx="3">
                  <c:v>570.9</c:v>
                </c:pt>
                <c:pt idx="4">
                  <c:v>1816.3</c:v>
                </c:pt>
                <c:pt idx="5">
                  <c:v>719.19999999999902</c:v>
                </c:pt>
                <c:pt idx="6">
                  <c:v>321.5</c:v>
                </c:pt>
                <c:pt idx="7">
                  <c:v>483.2</c:v>
                </c:pt>
                <c:pt idx="8">
                  <c:v>1316</c:v>
                </c:pt>
                <c:pt idx="9">
                  <c:v>91.6</c:v>
                </c:pt>
                <c:pt idx="10">
                  <c:v>1568.69999999999</c:v>
                </c:pt>
                <c:pt idx="11">
                  <c:v>118.1</c:v>
                </c:pt>
                <c:pt idx="12">
                  <c:v>97.3</c:v>
                </c:pt>
                <c:pt idx="13">
                  <c:v>263.79999999999899</c:v>
                </c:pt>
                <c:pt idx="14">
                  <c:v>265.29999999999899</c:v>
                </c:pt>
                <c:pt idx="15">
                  <c:v>194.7</c:v>
                </c:pt>
                <c:pt idx="16">
                  <c:v>688.4</c:v>
                </c:pt>
                <c:pt idx="17">
                  <c:v>286.79999999999899</c:v>
                </c:pt>
                <c:pt idx="18">
                  <c:v>258.60000000000002</c:v>
                </c:pt>
                <c:pt idx="19">
                  <c:v>261.5</c:v>
                </c:pt>
                <c:pt idx="20">
                  <c:v>338.3</c:v>
                </c:pt>
                <c:pt idx="21">
                  <c:v>197.1</c:v>
                </c:pt>
                <c:pt idx="22">
                  <c:v>877.1</c:v>
                </c:pt>
                <c:pt idx="23">
                  <c:v>333.6</c:v>
                </c:pt>
                <c:pt idx="24">
                  <c:v>740.89999999999895</c:v>
                </c:pt>
                <c:pt idx="25">
                  <c:v>111.4</c:v>
                </c:pt>
                <c:pt idx="26">
                  <c:v>104.4</c:v>
                </c:pt>
                <c:pt idx="27">
                  <c:v>1639.4</c:v>
                </c:pt>
                <c:pt idx="28">
                  <c:v>1639.4</c:v>
                </c:pt>
              </c:numCache>
            </c:numRef>
          </c:val>
          <c:extLst xmlns:c16r2="http://schemas.microsoft.com/office/drawing/2015/06/chart">
            <c:ext xmlns:c16="http://schemas.microsoft.com/office/drawing/2014/chart" uri="{C3380CC4-5D6E-409C-BE32-E72D297353CC}">
              <c16:uniqueId val="{00000000-3D34-4BAC-8AA5-DAC4708C81CE}"/>
            </c:ext>
          </c:extLst>
        </c:ser>
        <c:dLbls>
          <c:showLegendKey val="0"/>
          <c:showVal val="0"/>
          <c:showCatName val="0"/>
          <c:showSerName val="0"/>
          <c:showPercent val="0"/>
          <c:showBubbleSize val="0"/>
        </c:dLbls>
        <c:gapWidth val="100"/>
        <c:axId val="558085352"/>
        <c:axId val="558090840"/>
      </c:barChart>
      <c:lineChart>
        <c:grouping val="standard"/>
        <c:varyColors val="0"/>
        <c:ser>
          <c:idx val="0"/>
          <c:order val="0"/>
          <c:tx>
            <c:v>Vic 7 Murray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data'!$C$7:$AL$7</c:f>
              <c:numCache>
                <c:formatCode>General</c:formatCode>
                <c:ptCount val="36"/>
                <c:pt idx="0">
                  <c:v>2966.6941651409102</c:v>
                </c:pt>
                <c:pt idx="1">
                  <c:v>2937.3741616920902</c:v>
                </c:pt>
                <c:pt idx="2">
                  <c:v>2968.5871692871101</c:v>
                </c:pt>
                <c:pt idx="3">
                  <c:v>2808.7804622947301</c:v>
                </c:pt>
                <c:pt idx="4">
                  <c:v>2853.53117380703</c:v>
                </c:pt>
                <c:pt idx="5">
                  <c:v>2657.1433741240398</c:v>
                </c:pt>
                <c:pt idx="6">
                  <c:v>2926.8928761895399</c:v>
                </c:pt>
                <c:pt idx="7">
                  <c:v>2819.9640760536199</c:v>
                </c:pt>
                <c:pt idx="8">
                  <c:v>2897.6913717085099</c:v>
                </c:pt>
                <c:pt idx="9">
                  <c:v>2826.0803841365801</c:v>
                </c:pt>
                <c:pt idx="10">
                  <c:v>2845.0168483709199</c:v>
                </c:pt>
                <c:pt idx="11">
                  <c:v>2824.3690983175602</c:v>
                </c:pt>
                <c:pt idx="12">
                  <c:v>2874.1806554756099</c:v>
                </c:pt>
                <c:pt idx="13">
                  <c:v>2853.9706828983499</c:v>
                </c:pt>
                <c:pt idx="14">
                  <c:v>2876.12635394276</c:v>
                </c:pt>
                <c:pt idx="15">
                  <c:v>3045.2455794157399</c:v>
                </c:pt>
                <c:pt idx="16">
                  <c:v>3243.6601538773002</c:v>
                </c:pt>
                <c:pt idx="17">
                  <c:v>3345.9705100205501</c:v>
                </c:pt>
                <c:pt idx="18">
                  <c:v>3396.9444910000002</c:v>
                </c:pt>
                <c:pt idx="19">
                  <c:v>3484.912687</c:v>
                </c:pt>
                <c:pt idx="20">
                  <c:v>3113.065709</c:v>
                </c:pt>
                <c:pt idx="21">
                  <c:v>3442.0021139999999</c:v>
                </c:pt>
                <c:pt idx="22">
                  <c:v>3645.0173119999999</c:v>
                </c:pt>
                <c:pt idx="23">
                  <c:v>3727.0187879999999</c:v>
                </c:pt>
                <c:pt idx="24">
                  <c:v>3677.72353943902</c:v>
                </c:pt>
                <c:pt idx="25">
                  <c:v>3888.1926118685201</c:v>
                </c:pt>
                <c:pt idx="26">
                  <c:v>4090.3746766577701</c:v>
                </c:pt>
                <c:pt idx="27">
                  <c:v>3942.0783545508598</c:v>
                </c:pt>
                <c:pt idx="28">
                  <c:v>3996.6444949781999</c:v>
                </c:pt>
              </c:numCache>
            </c:numRef>
          </c:val>
          <c:smooth val="0"/>
          <c:extLst xmlns:c16r2="http://schemas.microsoft.com/office/drawing/2015/06/chart">
            <c:ext xmlns:c16="http://schemas.microsoft.com/office/drawing/2014/chart" uri="{C3380CC4-5D6E-409C-BE32-E72D297353CC}">
              <c16:uniqueId val="{00000001-14E7-4D2A-B340-61FA322F7E47}"/>
            </c:ext>
          </c:extLst>
        </c:ser>
        <c:ser>
          <c:idx val="3"/>
          <c:order val="3"/>
          <c:tx>
            <c:v>Vic 7 Murray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data'!$C$8:$AL$8</c:f>
              <c:numCache>
                <c:formatCode>General</c:formatCode>
                <c:ptCount val="36"/>
                <c:pt idx="0">
                  <c:v>246.80865006553</c:v>
                </c:pt>
                <c:pt idx="1">
                  <c:v>241.442652329749</c:v>
                </c:pt>
                <c:pt idx="2">
                  <c:v>230.924855491329</c:v>
                </c:pt>
                <c:pt idx="3">
                  <c:v>270.90909090909003</c:v>
                </c:pt>
                <c:pt idx="4">
                  <c:v>247.658707047175</c:v>
                </c:pt>
                <c:pt idx="5">
                  <c:v>257.28707554833397</c:v>
                </c:pt>
                <c:pt idx="6">
                  <c:v>276.79241516965999</c:v>
                </c:pt>
                <c:pt idx="7">
                  <c:v>238.25</c:v>
                </c:pt>
                <c:pt idx="8">
                  <c:v>256.86110673182998</c:v>
                </c:pt>
                <c:pt idx="9">
                  <c:v>300.69828722002597</c:v>
                </c:pt>
                <c:pt idx="10">
                  <c:v>345.56390304981602</c:v>
                </c:pt>
                <c:pt idx="11">
                  <c:v>329.91705069124401</c:v>
                </c:pt>
                <c:pt idx="12">
                  <c:v>347.631038026721</c:v>
                </c:pt>
                <c:pt idx="13">
                  <c:v>303.73134328358202</c:v>
                </c:pt>
                <c:pt idx="14">
                  <c:v>268.302839166338</c:v>
                </c:pt>
                <c:pt idx="15">
                  <c:v>338.64734299516903</c:v>
                </c:pt>
                <c:pt idx="16">
                  <c:v>313.98809523809501</c:v>
                </c:pt>
                <c:pt idx="17">
                  <c:v>361.73327175843599</c:v>
                </c:pt>
                <c:pt idx="18">
                  <c:v>310.37024489999999</c:v>
                </c:pt>
                <c:pt idx="19">
                  <c:v>198.67758190000001</c:v>
                </c:pt>
                <c:pt idx="20">
                  <c:v>250.0807494</c:v>
                </c:pt>
                <c:pt idx="21">
                  <c:v>400</c:v>
                </c:pt>
                <c:pt idx="22">
                  <c:v>507.21072850000002</c:v>
                </c:pt>
                <c:pt idx="23">
                  <c:v>547.88638690000005</c:v>
                </c:pt>
                <c:pt idx="24">
                  <c:v>524.13047703751602</c:v>
                </c:pt>
                <c:pt idx="25">
                  <c:v>511.60908193484602</c:v>
                </c:pt>
                <c:pt idx="26">
                  <c:v>532.21381679389299</c:v>
                </c:pt>
                <c:pt idx="27">
                  <c:v>513.20472930927201</c:v>
                </c:pt>
                <c:pt idx="28">
                  <c:v>604.324249080399</c:v>
                </c:pt>
              </c:numCache>
            </c:numRef>
          </c:val>
          <c:smooth val="0"/>
          <c:extLst xmlns:c16r2="http://schemas.microsoft.com/office/drawing/2015/06/chart">
            <c:ext xmlns:c16="http://schemas.microsoft.com/office/drawing/2014/chart" uri="{C3380CC4-5D6E-409C-BE32-E72D297353CC}">
              <c16:uniqueId val="{00000001-3D34-4BAC-8AA5-DAC4708C81CE}"/>
            </c:ext>
          </c:extLst>
        </c:ser>
        <c:dLbls>
          <c:showLegendKey val="0"/>
          <c:showVal val="0"/>
          <c:showCatName val="0"/>
          <c:showSerName val="0"/>
          <c:showPercent val="0"/>
          <c:showBubbleSize val="0"/>
        </c:dLbls>
        <c:marker val="1"/>
        <c:smooth val="0"/>
        <c:axId val="558095152"/>
        <c:axId val="558093976"/>
      </c:lineChart>
      <c:valAx>
        <c:axId val="558093976"/>
        <c:scaling>
          <c:orientation val="minMax"/>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($/ML)</a:t>
                </a:r>
              </a:p>
            </c:rich>
          </c:tx>
          <c:layout>
            <c:manualLayout>
              <c:xMode val="edge"/>
              <c:yMode val="edge"/>
              <c:x val="0.96133901740548544"/>
              <c:y val="0.2562835941472402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095152"/>
        <c:crosses val="max"/>
        <c:crossBetween val="between"/>
        <c:majorUnit val="1000"/>
      </c:valAx>
      <c:catAx>
        <c:axId val="558095152"/>
        <c:scaling>
          <c:orientation val="minMax"/>
        </c:scaling>
        <c:delete val="0"/>
        <c:axPos val="b"/>
        <c:numFmt formatCode="mmm\ 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093976"/>
        <c:crosses val="autoZero"/>
        <c:auto val="1"/>
        <c:lblAlgn val="ctr"/>
        <c:lblOffset val="100"/>
        <c:tickLblSkip val="3"/>
        <c:tickMarkSkip val="1"/>
        <c:noMultiLvlLbl val="1"/>
      </c:catAx>
      <c:valAx>
        <c:axId val="558090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manualLayout>
              <c:xMode val="edge"/>
              <c:yMode val="edge"/>
              <c:x val="9.8025591546446172E-3"/>
              <c:y val="0.2171202716385754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085352"/>
        <c:crosses val="autoZero"/>
        <c:crossBetween val="between"/>
        <c:majorUnit val="5000"/>
      </c:valAx>
      <c:catAx>
        <c:axId val="558085352"/>
        <c:scaling>
          <c:orientation val="minMax"/>
        </c:scaling>
        <c:delete val="1"/>
        <c:axPos val="b"/>
        <c:numFmt formatCode="General" sourceLinked="1"/>
        <c:majorTickMark val="out"/>
        <c:minorTickMark val="none"/>
        <c:tickLblPos val="nextTo"/>
        <c:crossAx val="558090840"/>
        <c:crosses val="autoZero"/>
        <c:auto val="1"/>
        <c:lblAlgn val="ctr"/>
        <c:lblOffset val="100"/>
        <c:tickLblSkip val="1"/>
        <c:tickMarkSkip val="1"/>
        <c:noMultiLvlLbl val="1"/>
      </c:catAx>
      <c:spPr>
        <a:noFill/>
        <a:ln>
          <a:noFill/>
        </a:ln>
        <a:effectLst/>
      </c:spPr>
    </c:plotArea>
    <c:legend>
      <c:legendPos val="b"/>
      <c:layout>
        <c:manualLayout>
          <c:xMode val="edge"/>
          <c:yMode val="edge"/>
          <c:x val="0.10357762971546906"/>
          <c:y val="0.8819678839405547"/>
          <c:w val="0.80046625992303555"/>
          <c:h val="0.10172409221737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98441475826972"/>
          <c:y val="7.4757252978651101E-2"/>
          <c:w val="0.79937367472434262"/>
          <c:h val="0.68591780958060022"/>
        </c:manualLayout>
      </c:layout>
      <c:barChart>
        <c:barDir val="col"/>
        <c:grouping val="clustered"/>
        <c:varyColors val="0"/>
        <c:ser>
          <c:idx val="1"/>
          <c:order val="1"/>
          <c:tx>
            <c:v>Volume traded (ML)</c:v>
          </c:tx>
          <c:spPr>
            <a:solidFill>
              <a:schemeClr val="accent6"/>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data'!$C$87:$AL$87</c:f>
              <c:numCache>
                <c:formatCode>General</c:formatCode>
                <c:ptCount val="36"/>
                <c:pt idx="0">
                  <c:v>1319</c:v>
                </c:pt>
                <c:pt idx="1">
                  <c:v>300</c:v>
                </c:pt>
                <c:pt idx="2">
                  <c:v>500</c:v>
                </c:pt>
                <c:pt idx="3">
                  <c:v>886</c:v>
                </c:pt>
                <c:pt idx="4">
                  <c:v>282</c:v>
                </c:pt>
                <c:pt idx="6">
                  <c:v>200</c:v>
                </c:pt>
                <c:pt idx="7">
                  <c:v>269</c:v>
                </c:pt>
                <c:pt idx="8">
                  <c:v>1270</c:v>
                </c:pt>
                <c:pt idx="9">
                  <c:v>197</c:v>
                </c:pt>
                <c:pt idx="10">
                  <c:v>1300</c:v>
                </c:pt>
                <c:pt idx="11">
                  <c:v>173</c:v>
                </c:pt>
                <c:pt idx="12">
                  <c:v>448</c:v>
                </c:pt>
                <c:pt idx="13">
                  <c:v>485</c:v>
                </c:pt>
                <c:pt idx="14">
                  <c:v>2091</c:v>
                </c:pt>
                <c:pt idx="17">
                  <c:v>906</c:v>
                </c:pt>
                <c:pt idx="18">
                  <c:v>300</c:v>
                </c:pt>
                <c:pt idx="21">
                  <c:v>243</c:v>
                </c:pt>
                <c:pt idx="23">
                  <c:v>145</c:v>
                </c:pt>
                <c:pt idx="24">
                  <c:v>596</c:v>
                </c:pt>
                <c:pt idx="25">
                  <c:v>491</c:v>
                </c:pt>
                <c:pt idx="26">
                  <c:v>445</c:v>
                </c:pt>
                <c:pt idx="27">
                  <c:v>534</c:v>
                </c:pt>
                <c:pt idx="28">
                  <c:v>534</c:v>
                </c:pt>
              </c:numCache>
            </c:numRef>
          </c:val>
          <c:extLst xmlns:c16r2="http://schemas.microsoft.com/office/drawing/2015/06/chart">
            <c:ext xmlns:c16="http://schemas.microsoft.com/office/drawing/2014/chart" uri="{C3380CC4-5D6E-409C-BE32-E72D297353CC}">
              <c16:uniqueId val="{00000000-A461-4078-A27C-27E2B08A364F}"/>
            </c:ext>
          </c:extLst>
        </c:ser>
        <c:dLbls>
          <c:showLegendKey val="0"/>
          <c:showVal val="0"/>
          <c:showCatName val="0"/>
          <c:showSerName val="0"/>
          <c:showPercent val="0"/>
          <c:showBubbleSize val="0"/>
        </c:dLbls>
        <c:gapWidth val="219"/>
        <c:axId val="554904328"/>
        <c:axId val="554903936"/>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data'!$C$40:$AL$40</c:f>
              <c:numCache>
                <c:formatCode>General</c:formatCode>
                <c:ptCount val="36"/>
                <c:pt idx="0">
                  <c:v>434.479166666666</c:v>
                </c:pt>
                <c:pt idx="1">
                  <c:v>485</c:v>
                </c:pt>
                <c:pt idx="2">
                  <c:v>500</c:v>
                </c:pt>
                <c:pt idx="3">
                  <c:v>500</c:v>
                </c:pt>
                <c:pt idx="4">
                  <c:v>584.095744680851</c:v>
                </c:pt>
                <c:pt idx="6">
                  <c:v>569</c:v>
                </c:pt>
                <c:pt idx="7">
                  <c:v>525.65055762081704</c:v>
                </c:pt>
                <c:pt idx="8">
                  <c:v>617.01492537313402</c:v>
                </c:pt>
                <c:pt idx="9">
                  <c:v>650</c:v>
                </c:pt>
                <c:pt idx="10">
                  <c:v>550</c:v>
                </c:pt>
                <c:pt idx="11">
                  <c:v>650</c:v>
                </c:pt>
                <c:pt idx="13">
                  <c:v>697.52577319587601</c:v>
                </c:pt>
                <c:pt idx="14">
                  <c:v>541.21896162528196</c:v>
                </c:pt>
                <c:pt idx="17">
                  <c:v>759.93377483443601</c:v>
                </c:pt>
                <c:pt idx="21">
                  <c:v>690</c:v>
                </c:pt>
                <c:pt idx="23">
                  <c:v>815.21739130000003</c:v>
                </c:pt>
                <c:pt idx="24">
                  <c:v>857.686567164179</c:v>
                </c:pt>
                <c:pt idx="25">
                  <c:v>1000</c:v>
                </c:pt>
                <c:pt idx="26">
                  <c:v>901.66666666666595</c:v>
                </c:pt>
                <c:pt idx="27">
                  <c:v>885.112359550561</c:v>
                </c:pt>
                <c:pt idx="28">
                  <c:v>750</c:v>
                </c:pt>
              </c:numCache>
            </c:numRef>
          </c:val>
          <c:smooth val="0"/>
          <c:extLst xmlns:c16r2="http://schemas.microsoft.com/office/drawing/2015/06/chart">
            <c:ext xmlns:c16="http://schemas.microsoft.com/office/drawing/2014/chart" uri="{C3380CC4-5D6E-409C-BE32-E72D297353CC}">
              <c16:uniqueId val="{00000001-A461-4078-A27C-27E2B08A364F}"/>
            </c:ext>
          </c:extLst>
        </c:ser>
        <c:dLbls>
          <c:showLegendKey val="0"/>
          <c:showVal val="0"/>
          <c:showCatName val="0"/>
          <c:showSerName val="0"/>
          <c:showPercent val="0"/>
          <c:showBubbleSize val="0"/>
        </c:dLbls>
        <c:marker val="1"/>
        <c:smooth val="0"/>
        <c:axId val="554910208"/>
        <c:axId val="554907856"/>
      </c:lineChart>
      <c:catAx>
        <c:axId val="55490432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4903936"/>
        <c:crosses val="autoZero"/>
        <c:auto val="1"/>
        <c:lblAlgn val="ctr"/>
        <c:lblOffset val="0"/>
        <c:tickLblSkip val="3"/>
        <c:noMultiLvlLbl val="1"/>
      </c:catAx>
      <c:valAx>
        <c:axId val="554903936"/>
        <c:scaling>
          <c:orientation val="minMax"/>
          <c:max val="24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726781170483463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4904328"/>
        <c:crosses val="autoZero"/>
        <c:crossBetween val="between"/>
        <c:majorUnit val="600"/>
      </c:valAx>
      <c:valAx>
        <c:axId val="55490785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710400763358784"/>
              <c:y val="0.259928443649373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4910208"/>
        <c:crosses val="max"/>
        <c:crossBetween val="between"/>
        <c:majorUnit val="250"/>
      </c:valAx>
      <c:catAx>
        <c:axId val="554910208"/>
        <c:scaling>
          <c:orientation val="minMax"/>
        </c:scaling>
        <c:delete val="1"/>
        <c:axPos val="b"/>
        <c:numFmt formatCode="General" sourceLinked="1"/>
        <c:majorTickMark val="out"/>
        <c:minorTickMark val="none"/>
        <c:tickLblPos val="nextTo"/>
        <c:crossAx val="554907856"/>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09726217108768"/>
          <c:y val="0.124673102317861"/>
          <c:w val="0.76719891871737511"/>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6DE31361-199D-4CC5-BA85-C858F26ED0C1}"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C67B-4113-85A6-C2083ACBF317}"/>
                </c:ext>
                <c:ext xmlns:c15="http://schemas.microsoft.com/office/drawing/2012/chart" uri="{CE6537A1-D6FC-4f65-9D91-7224C49458BB}">
                  <c15:dlblFieldTable/>
                  <c15:showDataLabelsRange val="1"/>
                </c:ext>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C67B-4113-85A6-C2083ACBF317}"/>
                </c:ext>
                <c:ext xmlns:c15="http://schemas.microsoft.com/office/drawing/2012/chart" uri="{CE6537A1-D6FC-4f65-9D91-7224C49458BB}"/>
              </c:extLst>
            </c:dLbl>
            <c:dLbl>
              <c:idx val="2"/>
              <c:tx>
                <c:rich>
                  <a:bodyPr/>
                  <a:lstStyle/>
                  <a:p>
                    <a:fld id="{A02F21D5-FB88-4CF6-9F79-134ECA987A3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C67B-4113-85A6-C2083ACBF317}"/>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C67B-4113-85A6-C2083ACBF317}"/>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C67B-4113-85A6-C2083ACBF317}"/>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Data'!$D$221:$D$226</c:f>
              <c:strCache>
                <c:ptCount val="6"/>
                <c:pt idx="0">
                  <c:v>0</c:v>
                </c:pt>
                <c:pt idx="1">
                  <c:v>$0 - $500</c:v>
                </c:pt>
                <c:pt idx="2">
                  <c:v>$500 - $1,000</c:v>
                </c:pt>
                <c:pt idx="3">
                  <c:v>$1,000 - $1,500</c:v>
                </c:pt>
                <c:pt idx="4">
                  <c:v>$1,500 - $2,000</c:v>
                </c:pt>
                <c:pt idx="5">
                  <c:v>$2,000 +</c:v>
                </c:pt>
              </c:strCache>
            </c:strRef>
          </c:cat>
          <c:val>
            <c:numRef>
              <c:f>'[1]Trade Interval Data'!$E$221:$E$226</c:f>
              <c:numCache>
                <c:formatCode>General</c:formatCode>
                <c:ptCount val="6"/>
                <c:pt idx="0">
                  <c:v>852</c:v>
                </c:pt>
                <c:pt idx="1">
                  <c:v>0</c:v>
                </c:pt>
                <c:pt idx="2">
                  <c:v>10</c:v>
                </c:pt>
                <c:pt idx="3">
                  <c:v>0</c:v>
                </c:pt>
                <c:pt idx="4">
                  <c:v>0</c:v>
                </c:pt>
                <c:pt idx="5">
                  <c:v>0</c:v>
                </c:pt>
              </c:numCache>
            </c:numRef>
          </c:val>
          <c:extLst xmlns:c16r2="http://schemas.microsoft.com/office/drawing/2015/06/chart">
            <c:ext xmlns:c16="http://schemas.microsoft.com/office/drawing/2014/chart" uri="{C3380CC4-5D6E-409C-BE32-E72D297353CC}">
              <c16:uniqueId val="{00000006-C67B-4113-85A6-C2083ACBF317}"/>
            </c:ext>
            <c:ext xmlns:c15="http://schemas.microsoft.com/office/drawing/2012/chart" uri="{02D57815-91ED-43cb-92C2-25804820EDAC}">
              <c15:datalabelsRange>
                <c15:f>'[1]Trade Interval Data'!$F$221:$F$226</c15:f>
                <c15:dlblRangeCache>
                  <c:ptCount val="6"/>
                  <c:pt idx="0">
                    <c:v>1</c:v>
                  </c:pt>
                  <c:pt idx="1">
                    <c:v>0</c:v>
                  </c:pt>
                  <c:pt idx="2">
                    <c:v>1</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554901976"/>
        <c:axId val="554902368"/>
      </c:barChart>
      <c:catAx>
        <c:axId val="55490197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4902368"/>
        <c:crosses val="autoZero"/>
        <c:auto val="1"/>
        <c:lblAlgn val="ctr"/>
        <c:lblOffset val="100"/>
        <c:noMultiLvlLbl val="0"/>
      </c:catAx>
      <c:valAx>
        <c:axId val="554902368"/>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4901976"/>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776936180996494"/>
          <c:y val="0.1018048308587228"/>
          <c:w val="0.56902570672650499"/>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1D568669-5D28-4750-8C81-212762FC1962}"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4ED8-4097-A594-8603C8ED72B9}"/>
                </c:ext>
                <c:ext xmlns:c15="http://schemas.microsoft.com/office/drawing/2012/chart" uri="{CE6537A1-D6FC-4f65-9D91-7224C49458BB}">
                  <c15:dlblFieldTable/>
                  <c15:showDataLabelsRange val="1"/>
                </c:ext>
              </c:extLst>
            </c:dLbl>
            <c:dLbl>
              <c:idx val="1"/>
              <c:tx>
                <c:rich>
                  <a:bodyPr/>
                  <a:lstStyle/>
                  <a:p>
                    <a:fld id="{009117D4-D748-4FF3-961D-0B39FD189C6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2AF075E1-B2C2-4EE7-91D2-F769EE60FCC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19FB5621-3EB9-45D6-9C54-14B400FCFCE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D1FE344E-EA26-4F2A-BFD7-68CC0E9EAB2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delete val="1"/>
              <c:extLst xmlns:c16r2="http://schemas.microsoft.com/office/drawing/2015/06/chart">
                <c:ext xmlns:c16="http://schemas.microsoft.com/office/drawing/2014/chart" uri="{C3380CC4-5D6E-409C-BE32-E72D297353CC}">
                  <c16:uniqueId val="{00000000-5D43-4BE7-AD8C-6EAF65B0E562}"/>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0"/>
              </c:ext>
            </c:extLst>
          </c:dLbls>
          <c:cat>
            <c:strRef>
              <c:f>'[1]Trade Interval Data'!$D$23:$D$28</c:f>
              <c:strCache>
                <c:ptCount val="6"/>
                <c:pt idx="0">
                  <c:v>0</c:v>
                </c:pt>
                <c:pt idx="1">
                  <c:v>$0 - $1,500</c:v>
                </c:pt>
                <c:pt idx="2">
                  <c:v>$1,500 - $3,000</c:v>
                </c:pt>
                <c:pt idx="3">
                  <c:v>$3,000 - $4,500</c:v>
                </c:pt>
                <c:pt idx="4">
                  <c:v>$4,500 - $6,000</c:v>
                </c:pt>
                <c:pt idx="5">
                  <c:v>$6,000 +</c:v>
                </c:pt>
              </c:strCache>
            </c:strRef>
          </c:cat>
          <c:val>
            <c:numRef>
              <c:f>'[1]Trade Interval Data'!$E$23:$E$28</c:f>
              <c:numCache>
                <c:formatCode>General</c:formatCode>
                <c:ptCount val="6"/>
                <c:pt idx="0">
                  <c:v>102</c:v>
                </c:pt>
                <c:pt idx="1">
                  <c:v>53.4</c:v>
                </c:pt>
                <c:pt idx="2">
                  <c:v>341.2</c:v>
                </c:pt>
                <c:pt idx="3">
                  <c:v>1599.5</c:v>
                </c:pt>
                <c:pt idx="4">
                  <c:v>584</c:v>
                </c:pt>
                <c:pt idx="5">
                  <c:v>0</c:v>
                </c:pt>
              </c:numCache>
            </c:numRef>
          </c:val>
          <c:extLst xmlns:c16r2="http://schemas.microsoft.com/office/drawing/2015/06/chart">
            <c:ext xmlns:c16="http://schemas.microsoft.com/office/drawing/2014/chart" uri="{C3380CC4-5D6E-409C-BE32-E72D297353CC}">
              <c16:uniqueId val="{00000000-4ED8-4097-A594-8603C8ED72B9}"/>
            </c:ext>
            <c:ext xmlns:c15="http://schemas.microsoft.com/office/drawing/2012/chart" uri="{02D57815-91ED-43cb-92C2-25804820EDAC}">
              <c15:datalabelsRange>
                <c15:f>'[2]dawr_intervals_Nov_2018-19'!$E$20:$E$25</c15:f>
                <c15:dlblRangeCache>
                  <c:ptCount val="6"/>
                  <c:pt idx="0">
                    <c:v>37</c:v>
                  </c:pt>
                  <c:pt idx="1">
                    <c:v>2</c:v>
                  </c:pt>
                  <c:pt idx="2">
                    <c:v>6</c:v>
                  </c:pt>
                  <c:pt idx="3">
                    <c:v>29</c:v>
                  </c:pt>
                  <c:pt idx="4">
                    <c:v>22</c:v>
                  </c:pt>
                  <c:pt idx="5">
                    <c:v>0</c:v>
                  </c:pt>
                </c15:dlblRangeCache>
              </c15:datalabelsRange>
            </c:ext>
          </c:extLst>
        </c:ser>
        <c:dLbls>
          <c:dLblPos val="outEnd"/>
          <c:showLegendKey val="0"/>
          <c:showVal val="1"/>
          <c:showCatName val="0"/>
          <c:showSerName val="0"/>
          <c:showPercent val="0"/>
          <c:showBubbleSize val="0"/>
        </c:dLbls>
        <c:gapWidth val="182"/>
        <c:axId val="558087312"/>
        <c:axId val="558088096"/>
      </c:barChart>
      <c:catAx>
        <c:axId val="5580873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088096"/>
        <c:crosses val="autoZero"/>
        <c:auto val="1"/>
        <c:lblAlgn val="ctr"/>
        <c:lblOffset val="100"/>
        <c:noMultiLvlLbl val="0"/>
      </c:catAx>
      <c:valAx>
        <c:axId val="55808809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08731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892275694675118"/>
          <c:y val="0.124673102317861"/>
          <c:w val="0.6520730073749867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401FCEFE-E044-4C18-9B00-CD3AFD571C8F}"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FD3D-4BA9-A4EC-BFFDBD503D4A}"/>
                </c:ext>
                <c:ext xmlns:c15="http://schemas.microsoft.com/office/drawing/2012/chart" uri="{CE6537A1-D6FC-4f65-9D91-7224C49458BB}">
                  <c15:dlblFieldTable/>
                  <c15:showDataLabelsRange val="1"/>
                </c:ext>
              </c:extLst>
            </c:dLbl>
            <c:dLbl>
              <c:idx val="1"/>
              <c:delete val="1"/>
              <c:extLst xmlns:c16r2="http://schemas.microsoft.com/office/drawing/2015/06/chart">
                <c:ext xmlns:c16="http://schemas.microsoft.com/office/drawing/2014/chart" uri="{C3380CC4-5D6E-409C-BE32-E72D297353CC}">
                  <c16:uniqueId val="{00000001-FD3D-4BA9-A4EC-BFFDBD503D4A}"/>
                </c:ext>
                <c:ext xmlns:c15="http://schemas.microsoft.com/office/drawing/2012/chart" uri="{CE6537A1-D6FC-4f65-9D91-7224C49458BB}"/>
              </c:extLst>
            </c:dLbl>
            <c:dLbl>
              <c:idx val="2"/>
              <c:tx>
                <c:rich>
                  <a:bodyPr/>
                  <a:lstStyle/>
                  <a:p>
                    <a:fld id="{A96988C2-A6CB-43A4-9DB9-E0D543E9A73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F6E3C893-B1E1-44BB-B698-4D1C7AEC715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46C59E6A-64A5-43E6-8FEB-6E0A4FEEC27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EE7DAB9C-6B1D-495E-94C9-511B764DC0C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0"/>
              </c:ext>
            </c:extLst>
          </c:dLbls>
          <c:cat>
            <c:strRef>
              <c:f>'[1]Trade Interval Data'!$D$29:$D$34</c:f>
              <c:strCache>
                <c:ptCount val="6"/>
                <c:pt idx="0">
                  <c:v>0</c:v>
                </c:pt>
                <c:pt idx="1">
                  <c:v>$0 - $150</c:v>
                </c:pt>
                <c:pt idx="2">
                  <c:v>$150 - $300</c:v>
                </c:pt>
                <c:pt idx="3">
                  <c:v>$300 - $450</c:v>
                </c:pt>
                <c:pt idx="4">
                  <c:v>$450 - $600</c:v>
                </c:pt>
                <c:pt idx="5">
                  <c:v>$600 +</c:v>
                </c:pt>
              </c:strCache>
            </c:strRef>
          </c:cat>
          <c:val>
            <c:numRef>
              <c:f>'[1]Trade Interval Data'!$E$29:$E$34</c:f>
              <c:numCache>
                <c:formatCode>General</c:formatCode>
                <c:ptCount val="6"/>
                <c:pt idx="0">
                  <c:v>74.5</c:v>
                </c:pt>
                <c:pt idx="1">
                  <c:v>0</c:v>
                </c:pt>
                <c:pt idx="2">
                  <c:v>530.1</c:v>
                </c:pt>
                <c:pt idx="3">
                  <c:v>3.8</c:v>
                </c:pt>
                <c:pt idx="4">
                  <c:v>283.3</c:v>
                </c:pt>
                <c:pt idx="5">
                  <c:v>668.2</c:v>
                </c:pt>
              </c:numCache>
            </c:numRef>
          </c:val>
          <c:extLst xmlns:c16r2="http://schemas.microsoft.com/office/drawing/2015/06/chart">
            <c:ext xmlns:c16="http://schemas.microsoft.com/office/drawing/2014/chart" uri="{C3380CC4-5D6E-409C-BE32-E72D297353CC}">
              <c16:uniqueId val="{00000006-FD3D-4BA9-A4EC-BFFDBD503D4A}"/>
            </c:ext>
            <c:ext xmlns:c15="http://schemas.microsoft.com/office/drawing/2012/chart" uri="{02D57815-91ED-43cb-92C2-25804820EDAC}">
              <c15:datalabelsRange>
                <c15:f>'[2]dawr_intervals_Nov_2018-19'!$E$26:$E$31</c15:f>
                <c15:dlblRangeCache>
                  <c:ptCount val="6"/>
                  <c:pt idx="0">
                    <c:v>14</c:v>
                  </c:pt>
                  <c:pt idx="1">
                    <c:v>0</c:v>
                  </c:pt>
                  <c:pt idx="2">
                    <c:v>2</c:v>
                  </c:pt>
                  <c:pt idx="3">
                    <c:v>2</c:v>
                  </c:pt>
                  <c:pt idx="4">
                    <c:v>5</c:v>
                  </c:pt>
                  <c:pt idx="5">
                    <c:v>11</c:v>
                  </c:pt>
                </c15:dlblRangeCache>
              </c15:datalabelsRange>
            </c:ext>
          </c:extLst>
        </c:ser>
        <c:dLbls>
          <c:dLblPos val="outEnd"/>
          <c:showLegendKey val="0"/>
          <c:showVal val="1"/>
          <c:showCatName val="0"/>
          <c:showSerName val="0"/>
          <c:showPercent val="0"/>
          <c:showBubbleSize val="0"/>
        </c:dLbls>
        <c:gapWidth val="182"/>
        <c:axId val="558084176"/>
        <c:axId val="558086920"/>
      </c:barChart>
      <c:catAx>
        <c:axId val="55808417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086920"/>
        <c:crosses val="autoZero"/>
        <c:auto val="1"/>
        <c:lblAlgn val="ctr"/>
        <c:lblOffset val="100"/>
        <c:noMultiLvlLbl val="0"/>
      </c:catAx>
      <c:valAx>
        <c:axId val="5580869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08417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113180615397877E-2"/>
          <c:y val="7.4757252978651101E-2"/>
          <c:w val="0.790942901331673"/>
          <c:h val="0.67468737765700204"/>
        </c:manualLayout>
      </c:layout>
      <c:barChart>
        <c:barDir val="col"/>
        <c:grouping val="clustered"/>
        <c:varyColors val="0"/>
        <c:ser>
          <c:idx val="1"/>
          <c:order val="1"/>
          <c:tx>
            <c:v>Vic 6B Lower Broken Creek HRWS volume traded (ML)</c:v>
          </c:tx>
          <c:spPr>
            <a:solidFill>
              <a:schemeClr val="accent3"/>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data'!$C$56:$AL$56</c:f>
              <c:numCache>
                <c:formatCode>General</c:formatCode>
                <c:ptCount val="36"/>
                <c:pt idx="0">
                  <c:v>7</c:v>
                </c:pt>
                <c:pt idx="1">
                  <c:v>5</c:v>
                </c:pt>
                <c:pt idx="2">
                  <c:v>9</c:v>
                </c:pt>
                <c:pt idx="3">
                  <c:v>404</c:v>
                </c:pt>
                <c:pt idx="4">
                  <c:v>71.599999999999994</c:v>
                </c:pt>
                <c:pt idx="5">
                  <c:v>50</c:v>
                </c:pt>
                <c:pt idx="6">
                  <c:v>88</c:v>
                </c:pt>
                <c:pt idx="7">
                  <c:v>77</c:v>
                </c:pt>
                <c:pt idx="8">
                  <c:v>52</c:v>
                </c:pt>
                <c:pt idx="9">
                  <c:v>161</c:v>
                </c:pt>
                <c:pt idx="10">
                  <c:v>90.2</c:v>
                </c:pt>
                <c:pt idx="11">
                  <c:v>422.2</c:v>
                </c:pt>
                <c:pt idx="12">
                  <c:v>94</c:v>
                </c:pt>
                <c:pt idx="13">
                  <c:v>16.100000000000001</c:v>
                </c:pt>
                <c:pt idx="14">
                  <c:v>584.29999999999995</c:v>
                </c:pt>
                <c:pt idx="15">
                  <c:v>34.4</c:v>
                </c:pt>
                <c:pt idx="16">
                  <c:v>4</c:v>
                </c:pt>
                <c:pt idx="17">
                  <c:v>4</c:v>
                </c:pt>
                <c:pt idx="19">
                  <c:v>9</c:v>
                </c:pt>
                <c:pt idx="20">
                  <c:v>1</c:v>
                </c:pt>
                <c:pt idx="21">
                  <c:v>30</c:v>
                </c:pt>
                <c:pt idx="23">
                  <c:v>16</c:v>
                </c:pt>
                <c:pt idx="24">
                  <c:v>115</c:v>
                </c:pt>
                <c:pt idx="25">
                  <c:v>57.6</c:v>
                </c:pt>
                <c:pt idx="26">
                  <c:v>0</c:v>
                </c:pt>
              </c:numCache>
            </c:numRef>
          </c:val>
          <c:extLst xmlns:c16r2="http://schemas.microsoft.com/office/drawing/2015/06/chart">
            <c:ext xmlns:c16="http://schemas.microsoft.com/office/drawing/2014/chart" uri="{C3380CC4-5D6E-409C-BE32-E72D297353CC}">
              <c16:uniqueId val="{00000000-DA3D-497E-A190-12B6DD3408FF}"/>
            </c:ext>
          </c:extLst>
        </c:ser>
        <c:ser>
          <c:idx val="2"/>
          <c:order val="2"/>
          <c:tx>
            <c:v>Vic 6B Lower Broken Creek LRWS volume traded (ML)</c:v>
          </c:tx>
          <c:spPr>
            <a:solidFill>
              <a:schemeClr val="accent6"/>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data'!$C$57:$AL$57</c:f>
              <c:numCache>
                <c:formatCode>General</c:formatCode>
                <c:ptCount val="36"/>
                <c:pt idx="1">
                  <c:v>77.3</c:v>
                </c:pt>
                <c:pt idx="2">
                  <c:v>64.8</c:v>
                </c:pt>
                <c:pt idx="4">
                  <c:v>15.8</c:v>
                </c:pt>
                <c:pt idx="8">
                  <c:v>171</c:v>
                </c:pt>
                <c:pt idx="10">
                  <c:v>227</c:v>
                </c:pt>
                <c:pt idx="11">
                  <c:v>315.39999999999998</c:v>
                </c:pt>
                <c:pt idx="13">
                  <c:v>7.2</c:v>
                </c:pt>
                <c:pt idx="14">
                  <c:v>80.2</c:v>
                </c:pt>
                <c:pt idx="19">
                  <c:v>3.8</c:v>
                </c:pt>
                <c:pt idx="21">
                  <c:v>115.9</c:v>
                </c:pt>
                <c:pt idx="23">
                  <c:v>0.5</c:v>
                </c:pt>
                <c:pt idx="24">
                  <c:v>121.3</c:v>
                </c:pt>
                <c:pt idx="26">
                  <c:v>0</c:v>
                </c:pt>
                <c:pt idx="27">
                  <c:v>100</c:v>
                </c:pt>
                <c:pt idx="28">
                  <c:v>100</c:v>
                </c:pt>
              </c:numCache>
            </c:numRef>
          </c:val>
          <c:extLst xmlns:c16r2="http://schemas.microsoft.com/office/drawing/2015/06/chart">
            <c:ext xmlns:c16="http://schemas.microsoft.com/office/drawing/2014/chart" uri="{C3380CC4-5D6E-409C-BE32-E72D297353CC}">
              <c16:uniqueId val="{00000000-0073-4F03-BABA-D32B393ED10E}"/>
            </c:ext>
          </c:extLst>
        </c:ser>
        <c:dLbls>
          <c:showLegendKey val="0"/>
          <c:showVal val="0"/>
          <c:showCatName val="0"/>
          <c:showSerName val="0"/>
          <c:showPercent val="0"/>
          <c:showBubbleSize val="0"/>
        </c:dLbls>
        <c:gapWidth val="150"/>
        <c:axId val="558088488"/>
        <c:axId val="558090056"/>
      </c:barChart>
      <c:lineChart>
        <c:grouping val="standard"/>
        <c:varyColors val="0"/>
        <c:ser>
          <c:idx val="0"/>
          <c:order val="0"/>
          <c:tx>
            <c:v>Vic 6B Lower Broken Creek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data'!$C$9:$AL$9</c:f>
              <c:numCache>
                <c:formatCode>General</c:formatCode>
                <c:ptCount val="36"/>
                <c:pt idx="0">
                  <c:v>1642.8571428571399</c:v>
                </c:pt>
                <c:pt idx="1">
                  <c:v>2100</c:v>
                </c:pt>
                <c:pt idx="2">
                  <c:v>2571.4285714285702</c:v>
                </c:pt>
                <c:pt idx="3">
                  <c:v>2696.875</c:v>
                </c:pt>
                <c:pt idx="4">
                  <c:v>2214.67798913043</c:v>
                </c:pt>
                <c:pt idx="5">
                  <c:v>2700</c:v>
                </c:pt>
                <c:pt idx="6">
                  <c:v>2357.0445454545402</c:v>
                </c:pt>
                <c:pt idx="7">
                  <c:v>2354.5500000000002</c:v>
                </c:pt>
                <c:pt idx="8">
                  <c:v>2340.1</c:v>
                </c:pt>
                <c:pt idx="9">
                  <c:v>2650</c:v>
                </c:pt>
                <c:pt idx="10">
                  <c:v>2200</c:v>
                </c:pt>
                <c:pt idx="11">
                  <c:v>2524.83121968962</c:v>
                </c:pt>
                <c:pt idx="12">
                  <c:v>2611.7021276595701</c:v>
                </c:pt>
                <c:pt idx="13">
                  <c:v>2650</c:v>
                </c:pt>
                <c:pt idx="14">
                  <c:v>2207.3786407766902</c:v>
                </c:pt>
                <c:pt idx="15">
                  <c:v>2735.4651162790601</c:v>
                </c:pt>
                <c:pt idx="16">
                  <c:v>2500</c:v>
                </c:pt>
                <c:pt idx="17">
                  <c:v>2500</c:v>
                </c:pt>
                <c:pt idx="19">
                  <c:v>2500</c:v>
                </c:pt>
                <c:pt idx="21">
                  <c:v>3000</c:v>
                </c:pt>
                <c:pt idx="23">
                  <c:v>3150</c:v>
                </c:pt>
                <c:pt idx="24">
                  <c:v>3318.75</c:v>
                </c:pt>
                <c:pt idx="25">
                  <c:v>3785</c:v>
                </c:pt>
                <c:pt idx="28">
                  <c:v>4150</c:v>
                </c:pt>
              </c:numCache>
            </c:numRef>
          </c:val>
          <c:smooth val="0"/>
          <c:extLst xmlns:c16r2="http://schemas.microsoft.com/office/drawing/2015/06/chart">
            <c:ext xmlns:c16="http://schemas.microsoft.com/office/drawing/2014/chart" uri="{C3380CC4-5D6E-409C-BE32-E72D297353CC}">
              <c16:uniqueId val="{00000001-DA3D-497E-A190-12B6DD3408FF}"/>
            </c:ext>
          </c:extLst>
        </c:ser>
        <c:ser>
          <c:idx val="3"/>
          <c:order val="3"/>
          <c:tx>
            <c:v>Vic 6B Lower Broken Creek LRWS VWAP ($/ML)</c:v>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'[1]MDB Price Volume data'!$C$10:$AL$10</c:f>
              <c:numCache>
                <c:formatCode>General</c:formatCode>
                <c:ptCount val="36"/>
                <c:pt idx="1">
                  <c:v>200</c:v>
                </c:pt>
                <c:pt idx="2">
                  <c:v>135</c:v>
                </c:pt>
                <c:pt idx="8">
                  <c:v>250</c:v>
                </c:pt>
                <c:pt idx="10">
                  <c:v>280</c:v>
                </c:pt>
                <c:pt idx="11">
                  <c:v>300.094696969697</c:v>
                </c:pt>
                <c:pt idx="13">
                  <c:v>200</c:v>
                </c:pt>
                <c:pt idx="14">
                  <c:v>260</c:v>
                </c:pt>
                <c:pt idx="19">
                  <c:v>350</c:v>
                </c:pt>
                <c:pt idx="21">
                  <c:v>400</c:v>
                </c:pt>
                <c:pt idx="24">
                  <c:v>488</c:v>
                </c:pt>
                <c:pt idx="27">
                  <c:v>455</c:v>
                </c:pt>
                <c:pt idx="28">
                  <c:v>500</c:v>
                </c:pt>
              </c:numCache>
            </c:numRef>
          </c:val>
          <c:smooth val="0"/>
          <c:extLst xmlns:c16r2="http://schemas.microsoft.com/office/drawing/2015/06/chart">
            <c:ext xmlns:c16="http://schemas.microsoft.com/office/drawing/2014/chart" uri="{C3380CC4-5D6E-409C-BE32-E72D297353CC}">
              <c16:uniqueId val="{00000001-0073-4F03-BABA-D32B393ED10E}"/>
            </c:ext>
          </c:extLst>
        </c:ser>
        <c:dLbls>
          <c:showLegendKey val="0"/>
          <c:showVal val="0"/>
          <c:showCatName val="0"/>
          <c:showSerName val="0"/>
          <c:showPercent val="0"/>
          <c:showBubbleSize val="0"/>
        </c:dLbls>
        <c:marker val="1"/>
        <c:smooth val="0"/>
        <c:axId val="558088880"/>
        <c:axId val="558085744"/>
      </c:lineChart>
      <c:catAx>
        <c:axId val="55808848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090056"/>
        <c:crosses val="autoZero"/>
        <c:auto val="1"/>
        <c:lblAlgn val="ctr"/>
        <c:lblOffset val="0"/>
        <c:tickLblSkip val="3"/>
        <c:noMultiLvlLbl val="1"/>
      </c:catAx>
      <c:valAx>
        <c:axId val="558090056"/>
        <c:scaling>
          <c:orientation val="minMax"/>
          <c:max val="8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7242267785170445E-2"/>
              <c:y val="0.2122793743720774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088488"/>
        <c:crosses val="autoZero"/>
        <c:crossBetween val="between"/>
        <c:majorUnit val="200"/>
      </c:valAx>
      <c:valAx>
        <c:axId val="558085744"/>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459995164778389"/>
              <c:y val="0.2551887178596678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8088880"/>
        <c:crosses val="max"/>
        <c:crossBetween val="between"/>
        <c:majorUnit val="1000"/>
      </c:valAx>
      <c:catAx>
        <c:axId val="558088880"/>
        <c:scaling>
          <c:orientation val="minMax"/>
        </c:scaling>
        <c:delete val="1"/>
        <c:axPos val="b"/>
        <c:numFmt formatCode="General" sourceLinked="1"/>
        <c:majorTickMark val="out"/>
        <c:minorTickMark val="none"/>
        <c:tickLblPos val="nextTo"/>
        <c:crossAx val="558085744"/>
        <c:crosses val="autoZero"/>
        <c:auto val="1"/>
        <c:lblAlgn val="ctr"/>
        <c:lblOffset val="100"/>
        <c:tickLblSkip val="1"/>
        <c:tickMarkSkip val="1"/>
        <c:noMultiLvlLbl val="1"/>
      </c:catAx>
      <c:spPr>
        <a:noFill/>
        <a:ln>
          <a:noFill/>
        </a:ln>
        <a:effectLst/>
      </c:spPr>
    </c:plotArea>
    <c:legend>
      <c:legendPos val="b"/>
      <c:layout>
        <c:manualLayout>
          <c:xMode val="edge"/>
          <c:yMode val="edge"/>
          <c:x val="1.0490443813731358E-3"/>
          <c:y val="0.8819678839405547"/>
          <c:w val="0.9918531152405522"/>
          <c:h val="0.118032075214268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9.xml"/><Relationship Id="rId1" Type="http://schemas.openxmlformats.org/officeDocument/2006/relationships/chart" Target="../charts/chart18.xml"/><Relationship Id="rId4" Type="http://schemas.openxmlformats.org/officeDocument/2006/relationships/chart" Target="../charts/chart20.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7.xml"/><Relationship Id="rId1" Type="http://schemas.openxmlformats.org/officeDocument/2006/relationships/chart" Target="../charts/chart26.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chart" Target="../charts/chart34.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chart" Target="../charts/chart33.xml"/><Relationship Id="rId5" Type="http://schemas.openxmlformats.org/officeDocument/2006/relationships/chart" Target="../charts/chart32.xml"/><Relationship Id="rId4" Type="http://schemas.openxmlformats.org/officeDocument/2006/relationships/chart" Target="../charts/chart31.xml"/></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6.xml"/><Relationship Id="rId1" Type="http://schemas.openxmlformats.org/officeDocument/2006/relationships/chart" Target="../charts/chart35.xml"/><Relationship Id="rId4" Type="http://schemas.openxmlformats.org/officeDocument/2006/relationships/chart" Target="../charts/chart37.xml"/></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8.xml"/></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chart" Target="../charts/chart4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3.xml"/><Relationship Id="rId1" Type="http://schemas.openxmlformats.org/officeDocument/2006/relationships/chart" Target="../charts/chart42.xml"/><Relationship Id="rId4" Type="http://schemas.openxmlformats.org/officeDocument/2006/relationships/chart" Target="../charts/chart44.xml"/></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6.xml"/><Relationship Id="rId1" Type="http://schemas.openxmlformats.org/officeDocument/2006/relationships/chart" Target="../charts/chart45.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8.xml"/><Relationship Id="rId1" Type="http://schemas.openxmlformats.org/officeDocument/2006/relationships/chart" Target="../charts/chart47.xml"/></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0.xml"/><Relationship Id="rId1" Type="http://schemas.openxmlformats.org/officeDocument/2006/relationships/chart" Target="../charts/chart49.xml"/></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2.xml"/><Relationship Id="rId1" Type="http://schemas.openxmlformats.org/officeDocument/2006/relationships/chart" Target="../charts/chart51.xml"/></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4.xml"/><Relationship Id="rId1" Type="http://schemas.openxmlformats.org/officeDocument/2006/relationships/chart" Target="../charts/chart53.xml"/><Relationship Id="rId4" Type="http://schemas.openxmlformats.org/officeDocument/2006/relationships/chart" Target="../charts/chart55.xml"/></Relationships>
</file>

<file path=xl/drawings/_rels/drawing2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7.xml"/><Relationship Id="rId1" Type="http://schemas.openxmlformats.org/officeDocument/2006/relationships/chart" Target="../charts/chart56.xml"/><Relationship Id="rId5" Type="http://schemas.openxmlformats.org/officeDocument/2006/relationships/chart" Target="../charts/chart59.xml"/><Relationship Id="rId4" Type="http://schemas.openxmlformats.org/officeDocument/2006/relationships/chart" Target="../charts/chart58.xml"/></Relationships>
</file>

<file path=xl/drawings/_rels/drawing2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61.xml"/><Relationship Id="rId1" Type="http://schemas.openxmlformats.org/officeDocument/2006/relationships/chart" Target="../charts/chart60.xml"/></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8.xml"/></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0</xdr:col>
      <xdr:colOff>11112</xdr:colOff>
      <xdr:row>51</xdr:row>
      <xdr:rowOff>95252</xdr:rowOff>
    </xdr:from>
    <xdr:to>
      <xdr:col>1</xdr:col>
      <xdr:colOff>601318</xdr:colOff>
      <xdr:row>54</xdr:row>
      <xdr:rowOff>628653</xdr:rowOff>
    </xdr:to>
    <xdr:sp macro="" textlink="">
      <xdr:nvSpPr>
        <xdr:cNvPr id="3" name="TextBox 2">
          <a:extLst>
            <a:ext uri="{FF2B5EF4-FFF2-40B4-BE49-F238E27FC236}">
              <a16:creationId xmlns:a16="http://schemas.microsoft.com/office/drawing/2014/main" xmlns="" id="{609F64DC-2BCA-43BD-A734-66E616DF6E71}"/>
            </a:ext>
          </a:extLst>
        </xdr:cNvPr>
        <xdr:cNvSpPr txBox="1"/>
      </xdr:nvSpPr>
      <xdr:spPr>
        <a:xfrm>
          <a:off x="11112" y="9437690"/>
          <a:ext cx="7249769" cy="1081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700">
              <a:latin typeface="Arial" panose="020B0604020202020204" pitchFamily="34" charset="0"/>
              <a:cs typeface="Arial" panose="020B0604020202020204" pitchFamily="34" charset="0"/>
            </a:rPr>
            <a:t>© 2018 Aither Pty Ltd. All rights reserved.</a:t>
          </a:r>
        </a:p>
        <a:p>
          <a:endParaRPr lang="en-AU" sz="700">
            <a:latin typeface="Arial" panose="020B0604020202020204" pitchFamily="34" charset="0"/>
            <a:cs typeface="Arial" panose="020B0604020202020204" pitchFamily="34" charset="0"/>
          </a:endParaRPr>
        </a:p>
        <a:p>
          <a:r>
            <a:rPr lang="en-AU" sz="700">
              <a:latin typeface="Arial" panose="020B0604020202020204" pitchFamily="34" charset="0"/>
              <a:cs typeface="Arial" panose="020B0604020202020204" pitchFamily="34" charset="0"/>
            </a:rPr>
            <a:t>This document has been prepared on the basis of information available to Aither Pty Ltd at the date of publication. Aither Pty Ltd makes no warranties, expressed or implied, in relation to any information contained in this document. This document does not purport to represent commercial, financial or legal advice, and should not be relied upon as such. Aither Pty Ltd does not accept responsibility or liability for any loss, damage, cost or expense incurred or arising by reason of any party using or relying on information provided in this document. Any party that uses information contained in this document for any purpose does so at its own risk.</a:t>
          </a:r>
        </a:p>
        <a:p>
          <a:endParaRPr lang="en-AU" sz="700">
            <a:latin typeface="Arial" panose="020B0604020202020204" pitchFamily="34" charset="0"/>
            <a:cs typeface="Arial" panose="020B0604020202020204" pitchFamily="34" charset="0"/>
          </a:endParaRPr>
        </a:p>
      </xdr:txBody>
    </xdr:sp>
    <xdr:clientData/>
  </xdr:twoCellAnchor>
  <xdr:twoCellAnchor editAs="oneCell">
    <xdr:from>
      <xdr:col>0</xdr:col>
      <xdr:colOff>87086</xdr:colOff>
      <xdr:row>0</xdr:row>
      <xdr:rowOff>119288</xdr:rowOff>
    </xdr:from>
    <xdr:to>
      <xdr:col>1</xdr:col>
      <xdr:colOff>520820</xdr:colOff>
      <xdr:row>46</xdr:row>
      <xdr:rowOff>92075</xdr:rowOff>
    </xdr:to>
    <xdr:pic>
      <xdr:nvPicPr>
        <xdr:cNvPr id="22" name="Picture 21">
          <a:extLst>
            <a:ext uri="{FF2B5EF4-FFF2-40B4-BE49-F238E27FC236}">
              <a16:creationId xmlns:a16="http://schemas.microsoft.com/office/drawing/2014/main" xmlns="" id="{CA5BF05A-5F3F-4766-B2AF-76B04B596E50}"/>
            </a:ext>
          </a:extLst>
        </xdr:cNvPr>
        <xdr:cNvPicPr>
          <a:picLocks noChangeAspect="1"/>
        </xdr:cNvPicPr>
      </xdr:nvPicPr>
      <xdr:blipFill>
        <a:blip xmlns:r="http://schemas.openxmlformats.org/officeDocument/2006/relationships" r:embed="rId1"/>
        <a:stretch>
          <a:fillRect/>
        </a:stretch>
      </xdr:blipFill>
      <xdr:spPr>
        <a:xfrm>
          <a:off x="87086" y="119288"/>
          <a:ext cx="7090802" cy="8164287"/>
        </a:xfrm>
        <a:prstGeom prst="rect">
          <a:avLst/>
        </a:prstGeom>
      </xdr:spPr>
    </xdr:pic>
    <xdr:clientData/>
  </xdr:twoCellAnchor>
  <xdr:twoCellAnchor editAs="oneCell">
    <xdr:from>
      <xdr:col>0</xdr:col>
      <xdr:colOff>4846411</xdr:colOff>
      <xdr:row>48</xdr:row>
      <xdr:rowOff>92987</xdr:rowOff>
    </xdr:from>
    <xdr:to>
      <xdr:col>1</xdr:col>
      <xdr:colOff>496586</xdr:colOff>
      <xdr:row>50</xdr:row>
      <xdr:rowOff>68510</xdr:rowOff>
    </xdr:to>
    <xdr:pic>
      <xdr:nvPicPr>
        <xdr:cNvPr id="39" name="Picture 38" descr="aither-stone.png">
          <a:extLst>
            <a:ext uri="{FF2B5EF4-FFF2-40B4-BE49-F238E27FC236}">
              <a16:creationId xmlns:a16="http://schemas.microsoft.com/office/drawing/2014/main" xmlns="" id="{BC4DD1C4-E397-4A93-85AB-9FA36F4799A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846411" y="8887737"/>
          <a:ext cx="2309738" cy="334298"/>
        </a:xfrm>
        <a:prstGeom prst="rect">
          <a:avLst/>
        </a:prstGeom>
      </xdr:spPr>
    </xdr:pic>
    <xdr:clientData/>
  </xdr:twoCellAnchor>
  <xdr:twoCellAnchor>
    <xdr:from>
      <xdr:col>0</xdr:col>
      <xdr:colOff>95250</xdr:colOff>
      <xdr:row>32</xdr:row>
      <xdr:rowOff>163512</xdr:rowOff>
    </xdr:from>
    <xdr:to>
      <xdr:col>1</xdr:col>
      <xdr:colOff>484187</xdr:colOff>
      <xdr:row>46</xdr:row>
      <xdr:rowOff>31750</xdr:rowOff>
    </xdr:to>
    <xdr:sp macro="" textlink="">
      <xdr:nvSpPr>
        <xdr:cNvPr id="41" name="Rectangle 40">
          <a:extLst>
            <a:ext uri="{FF2B5EF4-FFF2-40B4-BE49-F238E27FC236}">
              <a16:creationId xmlns:a16="http://schemas.microsoft.com/office/drawing/2014/main" xmlns="" id="{9EDC1B84-AD60-448A-B741-5EC0673E9073}"/>
            </a:ext>
          </a:extLst>
        </xdr:cNvPr>
        <xdr:cNvSpPr>
          <a:spLocks noChangeArrowheads="1"/>
        </xdr:cNvSpPr>
      </xdr:nvSpPr>
      <xdr:spPr bwMode="auto">
        <a:xfrm>
          <a:off x="95250" y="6037262"/>
          <a:ext cx="7048500" cy="2424113"/>
        </a:xfrm>
        <a:prstGeom prst="rect">
          <a:avLst/>
        </a:prstGeom>
        <a:noFill/>
        <a:ln>
          <a:noFill/>
        </a:ln>
        <a:effectLst/>
        <a:extLst/>
      </xdr:spPr>
      <xdr:txBody>
        <a:bodyPr rot="0" vert="horz" wrap="square" lIns="228600" tIns="228600" rIns="914400" bIns="228600" anchor="t" anchorCtr="0" upright="1">
          <a:noAutofit/>
        </a:bodyPr>
        <a:lstStyle/>
        <a:p>
          <a:pPr>
            <a:lnSpc>
              <a:spcPct val="110000"/>
            </a:lnSpc>
            <a:spcAft>
              <a:spcPts val="1200"/>
            </a:spcAft>
          </a:pPr>
          <a:endPar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endPar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A Final</a:t>
          </a:r>
          <a:r>
            <a:rPr lang="en-AU" sz="1600" baseline="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 Report </a:t>
          </a: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prepared for the</a:t>
          </a:r>
          <a:r>
            <a:rPr lang="en-AU" sz="1600" baseline="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 Department of Agriculture and Water Resources</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10 </a:t>
          </a:r>
          <a:r>
            <a:rPr lang="en-AU" sz="1600" baseline="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December</a:t>
          </a: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 2018</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000">
              <a:solidFill>
                <a:srgbClr val="595959"/>
              </a:solidFill>
              <a:effectLst/>
              <a:latin typeface="Arial" panose="020B0604020202020204" pitchFamily="34" charset="0"/>
              <a:ea typeface="Times New Roman" panose="02020603050405020304" pitchFamily="18" charset="0"/>
              <a:cs typeface="Arial" panose="020B0604020202020204" pitchFamily="34" charset="0"/>
            </a:rPr>
            <a:t> </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twoCellAnchor>
    <xdr:from>
      <xdr:col>0</xdr:col>
      <xdr:colOff>1241992</xdr:colOff>
      <xdr:row>28</xdr:row>
      <xdr:rowOff>143100</xdr:rowOff>
    </xdr:from>
    <xdr:to>
      <xdr:col>0</xdr:col>
      <xdr:colOff>4439671</xdr:colOff>
      <xdr:row>31</xdr:row>
      <xdr:rowOff>143100</xdr:rowOff>
    </xdr:to>
    <xdr:sp macro="" textlink="">
      <xdr:nvSpPr>
        <xdr:cNvPr id="6" name="TextBox 5">
          <a:extLst>
            <a:ext uri="{FF2B5EF4-FFF2-40B4-BE49-F238E27FC236}">
              <a16:creationId xmlns:a16="http://schemas.microsoft.com/office/drawing/2014/main" xmlns="" id="{AFA9FF71-80E3-4718-B3A7-FECEC30673F1}"/>
            </a:ext>
          </a:extLst>
        </xdr:cNvPr>
        <xdr:cNvSpPr txBox="1"/>
      </xdr:nvSpPr>
      <xdr:spPr>
        <a:xfrm>
          <a:off x="1241992" y="5477100"/>
          <a:ext cx="3197679"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2800" b="1">
              <a:solidFill>
                <a:schemeClr val="accent1"/>
              </a:solidFill>
              <a:effectLst/>
              <a:latin typeface="Arial Narrow" panose="020B0606020202030204" pitchFamily="34" charset="0"/>
              <a:ea typeface="+mn-ea"/>
              <a:cs typeface="Arial" panose="020B0604020202020204" pitchFamily="34" charset="0"/>
            </a:rPr>
            <a:t>–</a:t>
          </a:r>
          <a:r>
            <a:rPr lang="en-AU" sz="2800" b="1" baseline="0">
              <a:solidFill>
                <a:schemeClr val="accent1"/>
              </a:solidFill>
              <a:effectLst/>
              <a:latin typeface="Arial Narrow" panose="020B0606020202030204" pitchFamily="34" charset="0"/>
              <a:ea typeface="+mn-ea"/>
              <a:cs typeface="Arial" panose="020B0604020202020204" pitchFamily="34" charset="0"/>
            </a:rPr>
            <a:t> </a:t>
          </a:r>
          <a:r>
            <a:rPr lang="en-AU" sz="2800" b="1">
              <a:solidFill>
                <a:schemeClr val="accent1"/>
              </a:solidFill>
              <a:effectLst/>
              <a:latin typeface="Arial Narrow" panose="020B0606020202030204" pitchFamily="34" charset="0"/>
              <a:ea typeface="+mn-ea"/>
              <a:cs typeface="Arial" panose="020B0604020202020204" pitchFamily="34" charset="0"/>
            </a:rPr>
            <a:t>November 2018</a:t>
          </a:r>
        </a:p>
        <a:p>
          <a:endParaRPr lang="en-AU"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114299</xdr:colOff>
      <xdr:row>14</xdr:row>
      <xdr:rowOff>76201</xdr:rowOff>
    </xdr:from>
    <xdr:to>
      <xdr:col>7</xdr:col>
      <xdr:colOff>408199</xdr:colOff>
      <xdr:row>37</xdr:row>
      <xdr:rowOff>30651</xdr:rowOff>
    </xdr:to>
    <xdr:graphicFrame macro="">
      <xdr:nvGraphicFramePr>
        <xdr:cNvPr id="2" name="Chart 1">
          <a:extLst>
            <a:ext uri="{FF2B5EF4-FFF2-40B4-BE49-F238E27FC236}">
              <a16:creationId xmlns:a16="http://schemas.microsoft.com/office/drawing/2014/main" xmlns="" id="{687ABE53-3B48-42D9-AF78-C1B7111BA6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194541</xdr:colOff>
      <xdr:row>42</xdr:row>
      <xdr:rowOff>172605</xdr:rowOff>
    </xdr:from>
    <xdr:to>
      <xdr:col>3</xdr:col>
      <xdr:colOff>791516</xdr:colOff>
      <xdr:row>55</xdr:row>
      <xdr:rowOff>96693</xdr:rowOff>
    </xdr:to>
    <xdr:graphicFrame macro="">
      <xdr:nvGraphicFramePr>
        <xdr:cNvPr id="3" name="Chart 2">
          <a:extLst>
            <a:ext uri="{FF2B5EF4-FFF2-40B4-BE49-F238E27FC236}">
              <a16:creationId xmlns:a16="http://schemas.microsoft.com/office/drawing/2014/main" xmlns="" id="{D2E32F44-3907-4832-8EA4-F1EDBB1132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1684079</xdr:colOff>
      <xdr:row>59</xdr:row>
      <xdr:rowOff>485336</xdr:rowOff>
    </xdr:to>
    <xdr:pic>
      <xdr:nvPicPr>
        <xdr:cNvPr id="4" name="Picture 3" descr="aither-stone.png">
          <a:extLst>
            <a:ext uri="{FF2B5EF4-FFF2-40B4-BE49-F238E27FC236}">
              <a16:creationId xmlns:a16="http://schemas.microsoft.com/office/drawing/2014/main" xmlns="" id="{9C2F8AC2-080A-4B03-A448-3290C31F5227}"/>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1003300</xdr:colOff>
      <xdr:row>43</xdr:row>
      <xdr:rowOff>0</xdr:rowOff>
    </xdr:from>
    <xdr:to>
      <xdr:col>7</xdr:col>
      <xdr:colOff>562050</xdr:colOff>
      <xdr:row>55</xdr:row>
      <xdr:rowOff>108238</xdr:rowOff>
    </xdr:to>
    <xdr:graphicFrame macro="">
      <xdr:nvGraphicFramePr>
        <xdr:cNvPr id="6" name="Chart 5">
          <a:extLst>
            <a:ext uri="{FF2B5EF4-FFF2-40B4-BE49-F238E27FC236}">
              <a16:creationId xmlns:a16="http://schemas.microsoft.com/office/drawing/2014/main" xmlns="" id="{20B66C52-BDDF-488C-AEB8-113F2AFE6C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374649</xdr:colOff>
      <xdr:row>13</xdr:row>
      <xdr:rowOff>152402</xdr:rowOff>
    </xdr:from>
    <xdr:to>
      <xdr:col>7</xdr:col>
      <xdr:colOff>665374</xdr:colOff>
      <xdr:row>36</xdr:row>
      <xdr:rowOff>113202</xdr:rowOff>
    </xdr:to>
    <xdr:graphicFrame macro="">
      <xdr:nvGraphicFramePr>
        <xdr:cNvPr id="2" name="Chart 1">
          <a:extLst>
            <a:ext uri="{FF2B5EF4-FFF2-40B4-BE49-F238E27FC236}">
              <a16:creationId xmlns:a16="http://schemas.microsoft.com/office/drawing/2014/main" xmlns="" id="{711E19BC-8ECB-4E47-9B15-615E4C7830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48491</xdr:colOff>
      <xdr:row>41</xdr:row>
      <xdr:rowOff>77355</xdr:rowOff>
    </xdr:from>
    <xdr:to>
      <xdr:col>7</xdr:col>
      <xdr:colOff>620016</xdr:colOff>
      <xdr:row>54</xdr:row>
      <xdr:rowOff>1443</xdr:rowOff>
    </xdr:to>
    <xdr:graphicFrame macro="">
      <xdr:nvGraphicFramePr>
        <xdr:cNvPr id="3" name="Chart 2">
          <a:extLst>
            <a:ext uri="{FF2B5EF4-FFF2-40B4-BE49-F238E27FC236}">
              <a16:creationId xmlns:a16="http://schemas.microsoft.com/office/drawing/2014/main" xmlns="" id="{116AFCBA-1FF5-46DC-9EC0-CE6581FA57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61CC8C95-CE8C-4721-82F3-3EDEBC5551A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184149</xdr:colOff>
      <xdr:row>14</xdr:row>
      <xdr:rowOff>111127</xdr:rowOff>
    </xdr:from>
    <xdr:to>
      <xdr:col>7</xdr:col>
      <xdr:colOff>474874</xdr:colOff>
      <xdr:row>36</xdr:row>
      <xdr:rowOff>151302</xdr:rowOff>
    </xdr:to>
    <xdr:graphicFrame macro="">
      <xdr:nvGraphicFramePr>
        <xdr:cNvPr id="2" name="Chart 1">
          <a:extLst>
            <a:ext uri="{FF2B5EF4-FFF2-40B4-BE49-F238E27FC236}">
              <a16:creationId xmlns:a16="http://schemas.microsoft.com/office/drawing/2014/main" xmlns="" id="{4CEC1E3F-258C-4025-A9E8-AC2CD10A46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143741</xdr:colOff>
      <xdr:row>43</xdr:row>
      <xdr:rowOff>13855</xdr:rowOff>
    </xdr:from>
    <xdr:to>
      <xdr:col>3</xdr:col>
      <xdr:colOff>740716</xdr:colOff>
      <xdr:row>55</xdr:row>
      <xdr:rowOff>115743</xdr:rowOff>
    </xdr:to>
    <xdr:graphicFrame macro="">
      <xdr:nvGraphicFramePr>
        <xdr:cNvPr id="3" name="Chart 2">
          <a:extLst>
            <a:ext uri="{FF2B5EF4-FFF2-40B4-BE49-F238E27FC236}">
              <a16:creationId xmlns:a16="http://schemas.microsoft.com/office/drawing/2014/main" xmlns="" id="{5574BFDF-8D29-4B79-B8B9-25DBBF0F1A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488511</xdr:rowOff>
    </xdr:to>
    <xdr:pic>
      <xdr:nvPicPr>
        <xdr:cNvPr id="4" name="Picture 3" descr="aither-stone.png">
          <a:extLst>
            <a:ext uri="{FF2B5EF4-FFF2-40B4-BE49-F238E27FC236}">
              <a16:creationId xmlns:a16="http://schemas.microsoft.com/office/drawing/2014/main" xmlns="" id="{C4EE1D6E-1CD6-4042-8E04-F2FCEB15311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1035050</xdr:colOff>
      <xdr:row>43</xdr:row>
      <xdr:rowOff>15875</xdr:rowOff>
    </xdr:from>
    <xdr:to>
      <xdr:col>7</xdr:col>
      <xdr:colOff>596975</xdr:colOff>
      <xdr:row>55</xdr:row>
      <xdr:rowOff>114588</xdr:rowOff>
    </xdr:to>
    <xdr:graphicFrame macro="">
      <xdr:nvGraphicFramePr>
        <xdr:cNvPr id="5" name="Chart 4">
          <a:extLst>
            <a:ext uri="{FF2B5EF4-FFF2-40B4-BE49-F238E27FC236}">
              <a16:creationId xmlns:a16="http://schemas.microsoft.com/office/drawing/2014/main" xmlns="" id="{B7384A67-90C2-44CF-A644-5BC085DD98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34924</xdr:colOff>
      <xdr:row>14</xdr:row>
      <xdr:rowOff>82551</xdr:rowOff>
    </xdr:from>
    <xdr:to>
      <xdr:col>7</xdr:col>
      <xdr:colOff>322474</xdr:colOff>
      <xdr:row>37</xdr:row>
      <xdr:rowOff>49701</xdr:rowOff>
    </xdr:to>
    <xdr:graphicFrame macro="">
      <xdr:nvGraphicFramePr>
        <xdr:cNvPr id="2" name="Chart 1">
          <a:extLst>
            <a:ext uri="{FF2B5EF4-FFF2-40B4-BE49-F238E27FC236}">
              <a16:creationId xmlns:a16="http://schemas.microsoft.com/office/drawing/2014/main" xmlns="" id="{A6AA24B8-70F9-42C7-B6EF-9C694EE758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32616</xdr:colOff>
      <xdr:row>42</xdr:row>
      <xdr:rowOff>124980</xdr:rowOff>
    </xdr:from>
    <xdr:to>
      <xdr:col>3</xdr:col>
      <xdr:colOff>842316</xdr:colOff>
      <xdr:row>55</xdr:row>
      <xdr:rowOff>49068</xdr:rowOff>
    </xdr:to>
    <xdr:graphicFrame macro="">
      <xdr:nvGraphicFramePr>
        <xdr:cNvPr id="3" name="Chart 2">
          <a:extLst>
            <a:ext uri="{FF2B5EF4-FFF2-40B4-BE49-F238E27FC236}">
              <a16:creationId xmlns:a16="http://schemas.microsoft.com/office/drawing/2014/main" xmlns="" id="{9B7533A5-8198-4F60-A3CE-9927F3FDE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ECEC6FD8-65B8-4662-AAF6-1F09239F7FF6}"/>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1047750</xdr:colOff>
      <xdr:row>42</xdr:row>
      <xdr:rowOff>111125</xdr:rowOff>
    </xdr:from>
    <xdr:to>
      <xdr:col>7</xdr:col>
      <xdr:colOff>612850</xdr:colOff>
      <xdr:row>55</xdr:row>
      <xdr:rowOff>38388</xdr:rowOff>
    </xdr:to>
    <xdr:graphicFrame macro="">
      <xdr:nvGraphicFramePr>
        <xdr:cNvPr id="6" name="Chart 5">
          <a:extLst>
            <a:ext uri="{FF2B5EF4-FFF2-40B4-BE49-F238E27FC236}">
              <a16:creationId xmlns:a16="http://schemas.microsoft.com/office/drawing/2014/main" xmlns="" id="{6F43AD95-AFCE-4E97-A616-7A493BC4BC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200024</xdr:colOff>
      <xdr:row>14</xdr:row>
      <xdr:rowOff>63501</xdr:rowOff>
    </xdr:from>
    <xdr:to>
      <xdr:col>7</xdr:col>
      <xdr:colOff>268499</xdr:colOff>
      <xdr:row>37</xdr:row>
      <xdr:rowOff>30651</xdr:rowOff>
    </xdr:to>
    <xdr:graphicFrame macro="">
      <xdr:nvGraphicFramePr>
        <xdr:cNvPr id="2" name="Chart 1">
          <a:extLst>
            <a:ext uri="{FF2B5EF4-FFF2-40B4-BE49-F238E27FC236}">
              <a16:creationId xmlns:a16="http://schemas.microsoft.com/office/drawing/2014/main" xmlns="" id="{6DE69FE6-5A4E-4C27-867A-D8ACFD12A7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108816</xdr:colOff>
      <xdr:row>42</xdr:row>
      <xdr:rowOff>131330</xdr:rowOff>
    </xdr:from>
    <xdr:to>
      <xdr:col>3</xdr:col>
      <xdr:colOff>921691</xdr:colOff>
      <xdr:row>55</xdr:row>
      <xdr:rowOff>71293</xdr:rowOff>
    </xdr:to>
    <xdr:graphicFrame macro="">
      <xdr:nvGraphicFramePr>
        <xdr:cNvPr id="3" name="Chart 2">
          <a:extLst>
            <a:ext uri="{FF2B5EF4-FFF2-40B4-BE49-F238E27FC236}">
              <a16:creationId xmlns:a16="http://schemas.microsoft.com/office/drawing/2014/main" xmlns="" id="{CCB15709-BFF5-4817-9CF2-83EFC02741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71F7B8A6-0ED8-4502-889D-49FC5B3E979F}"/>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3175</xdr:colOff>
      <xdr:row>42</xdr:row>
      <xdr:rowOff>95249</xdr:rowOff>
    </xdr:from>
    <xdr:to>
      <xdr:col>7</xdr:col>
      <xdr:colOff>641575</xdr:colOff>
      <xdr:row>55</xdr:row>
      <xdr:rowOff>34349</xdr:rowOff>
    </xdr:to>
    <xdr:graphicFrame macro="">
      <xdr:nvGraphicFramePr>
        <xdr:cNvPr id="5" name="Chart 4">
          <a:extLst>
            <a:ext uri="{FF2B5EF4-FFF2-40B4-BE49-F238E27FC236}">
              <a16:creationId xmlns:a16="http://schemas.microsoft.com/office/drawing/2014/main" xmlns="" id="{B5A7BBAC-9219-4946-AF23-5F8F676E78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200024</xdr:colOff>
      <xdr:row>14</xdr:row>
      <xdr:rowOff>63501</xdr:rowOff>
    </xdr:from>
    <xdr:to>
      <xdr:col>7</xdr:col>
      <xdr:colOff>268499</xdr:colOff>
      <xdr:row>37</xdr:row>
      <xdr:rowOff>30651</xdr:rowOff>
    </xdr:to>
    <xdr:graphicFrame macro="">
      <xdr:nvGraphicFramePr>
        <xdr:cNvPr id="7" name="Chart 6">
          <a:extLst>
            <a:ext uri="{FF2B5EF4-FFF2-40B4-BE49-F238E27FC236}">
              <a16:creationId xmlns:a16="http://schemas.microsoft.com/office/drawing/2014/main" xmlns="" id="{D9F8FC36-5459-4682-8164-5D2B50DBD5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108816</xdr:colOff>
      <xdr:row>42</xdr:row>
      <xdr:rowOff>131330</xdr:rowOff>
    </xdr:from>
    <xdr:to>
      <xdr:col>3</xdr:col>
      <xdr:colOff>921691</xdr:colOff>
      <xdr:row>55</xdr:row>
      <xdr:rowOff>71293</xdr:rowOff>
    </xdr:to>
    <xdr:graphicFrame macro="">
      <xdr:nvGraphicFramePr>
        <xdr:cNvPr id="8" name="Chart 7">
          <a:extLst>
            <a:ext uri="{FF2B5EF4-FFF2-40B4-BE49-F238E27FC236}">
              <a16:creationId xmlns:a16="http://schemas.microsoft.com/office/drawing/2014/main" xmlns="" id="{CC622828-739B-4975-8CFF-D3F43354E9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9" name="Picture 8" descr="aither-stone.png">
          <a:extLst>
            <a:ext uri="{FF2B5EF4-FFF2-40B4-BE49-F238E27FC236}">
              <a16:creationId xmlns:a16="http://schemas.microsoft.com/office/drawing/2014/main" xmlns="" id="{7189A4D9-6526-49DA-8001-0EB04AD3F08A}"/>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1643" y="12616088"/>
          <a:ext cx="1816409" cy="270798"/>
        </a:xfrm>
        <a:prstGeom prst="rect">
          <a:avLst/>
        </a:prstGeom>
      </xdr:spPr>
    </xdr:pic>
    <xdr:clientData/>
  </xdr:twoCellAnchor>
  <xdr:twoCellAnchor>
    <xdr:from>
      <xdr:col>4</xdr:col>
      <xdr:colOff>3175</xdr:colOff>
      <xdr:row>42</xdr:row>
      <xdr:rowOff>95249</xdr:rowOff>
    </xdr:from>
    <xdr:to>
      <xdr:col>7</xdr:col>
      <xdr:colOff>641575</xdr:colOff>
      <xdr:row>55</xdr:row>
      <xdr:rowOff>34349</xdr:rowOff>
    </xdr:to>
    <xdr:graphicFrame macro="">
      <xdr:nvGraphicFramePr>
        <xdr:cNvPr id="10" name="Chart 9">
          <a:extLst>
            <a:ext uri="{FF2B5EF4-FFF2-40B4-BE49-F238E27FC236}">
              <a16:creationId xmlns:a16="http://schemas.microsoft.com/office/drawing/2014/main" xmlns="" id="{51282A69-B502-4DD9-BB70-ED0CE738A9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127000</xdr:colOff>
      <xdr:row>14</xdr:row>
      <xdr:rowOff>139702</xdr:rowOff>
    </xdr:from>
    <xdr:to>
      <xdr:col>7</xdr:col>
      <xdr:colOff>717549</xdr:colOff>
      <xdr:row>36</xdr:row>
      <xdr:rowOff>82550</xdr:rowOff>
    </xdr:to>
    <xdr:graphicFrame macro="">
      <xdr:nvGraphicFramePr>
        <xdr:cNvPr id="2" name="Chart 1">
          <a:extLst>
            <a:ext uri="{FF2B5EF4-FFF2-40B4-BE49-F238E27FC236}">
              <a16:creationId xmlns:a16="http://schemas.microsoft.com/office/drawing/2014/main" xmlns="" id="{A2C32694-C857-4F8B-9A31-C0EC701388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10391</xdr:colOff>
      <xdr:row>42</xdr:row>
      <xdr:rowOff>51955</xdr:rowOff>
    </xdr:from>
    <xdr:to>
      <xdr:col>3</xdr:col>
      <xdr:colOff>829616</xdr:colOff>
      <xdr:row>54</xdr:row>
      <xdr:rowOff>166543</xdr:rowOff>
    </xdr:to>
    <xdr:graphicFrame macro="">
      <xdr:nvGraphicFramePr>
        <xdr:cNvPr id="3" name="Chart 2">
          <a:extLst>
            <a:ext uri="{FF2B5EF4-FFF2-40B4-BE49-F238E27FC236}">
              <a16:creationId xmlns:a16="http://schemas.microsoft.com/office/drawing/2014/main" xmlns="" id="{64A992D4-83F7-44A4-A19B-475C496CB6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12D8FDC2-25B7-4245-B93B-E429FE0FCFB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1000125</xdr:colOff>
      <xdr:row>42</xdr:row>
      <xdr:rowOff>66675</xdr:rowOff>
    </xdr:from>
    <xdr:to>
      <xdr:col>7</xdr:col>
      <xdr:colOff>562050</xdr:colOff>
      <xdr:row>54</xdr:row>
      <xdr:rowOff>171738</xdr:rowOff>
    </xdr:to>
    <xdr:graphicFrame macro="">
      <xdr:nvGraphicFramePr>
        <xdr:cNvPr id="5" name="Chart 4">
          <a:extLst>
            <a:ext uri="{FF2B5EF4-FFF2-40B4-BE49-F238E27FC236}">
              <a16:creationId xmlns:a16="http://schemas.microsoft.com/office/drawing/2014/main" xmlns="" id="{B733D4B0-EFAD-40C0-BD6D-A03433895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73931</xdr:colOff>
      <xdr:row>14</xdr:row>
      <xdr:rowOff>58059</xdr:rowOff>
    </xdr:from>
    <xdr:to>
      <xdr:col>7</xdr:col>
      <xdr:colOff>809610</xdr:colOff>
      <xdr:row>36</xdr:row>
      <xdr:rowOff>150394</xdr:rowOff>
    </xdr:to>
    <xdr:graphicFrame macro="">
      <xdr:nvGraphicFramePr>
        <xdr:cNvPr id="2" name="Chart 1">
          <a:extLst>
            <a:ext uri="{FF2B5EF4-FFF2-40B4-BE49-F238E27FC236}">
              <a16:creationId xmlns:a16="http://schemas.microsoft.com/office/drawing/2014/main" xmlns="" id="{7625D092-BE50-45C2-BF0E-2C1F1A594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81643</xdr:colOff>
      <xdr:row>59</xdr:row>
      <xdr:rowOff>217713</xdr:rowOff>
    </xdr:from>
    <xdr:to>
      <xdr:col>1</xdr:col>
      <xdr:colOff>1686688</xdr:colOff>
      <xdr:row>59</xdr:row>
      <xdr:rowOff>488511</xdr:rowOff>
    </xdr:to>
    <xdr:pic>
      <xdr:nvPicPr>
        <xdr:cNvPr id="4" name="Picture 3" descr="aither-stone.png">
          <a:extLst>
            <a:ext uri="{FF2B5EF4-FFF2-40B4-BE49-F238E27FC236}">
              <a16:creationId xmlns:a16="http://schemas.microsoft.com/office/drawing/2014/main" xmlns="" id="{DB5CBB62-4AAB-4FF1-9298-CB5D1241DDD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139698</xdr:colOff>
      <xdr:row>14</xdr:row>
      <xdr:rowOff>146051</xdr:rowOff>
    </xdr:from>
    <xdr:to>
      <xdr:col>7</xdr:col>
      <xdr:colOff>446298</xdr:colOff>
      <xdr:row>37</xdr:row>
      <xdr:rowOff>30651</xdr:rowOff>
    </xdr:to>
    <xdr:graphicFrame macro="">
      <xdr:nvGraphicFramePr>
        <xdr:cNvPr id="2" name="Chart 1">
          <a:extLst>
            <a:ext uri="{FF2B5EF4-FFF2-40B4-BE49-F238E27FC236}">
              <a16:creationId xmlns:a16="http://schemas.microsoft.com/office/drawing/2014/main" xmlns="" id="{5C7BA9C1-00E5-4D23-B869-56975579EB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219941</xdr:colOff>
      <xdr:row>42</xdr:row>
      <xdr:rowOff>140855</xdr:rowOff>
    </xdr:from>
    <xdr:to>
      <xdr:col>3</xdr:col>
      <xdr:colOff>816916</xdr:colOff>
      <xdr:row>55</xdr:row>
      <xdr:rowOff>87168</xdr:rowOff>
    </xdr:to>
    <xdr:graphicFrame macro="">
      <xdr:nvGraphicFramePr>
        <xdr:cNvPr id="3" name="Chart 2">
          <a:extLst>
            <a:ext uri="{FF2B5EF4-FFF2-40B4-BE49-F238E27FC236}">
              <a16:creationId xmlns:a16="http://schemas.microsoft.com/office/drawing/2014/main" xmlns="" id="{6EA8BFAF-FB27-43B9-861F-0FE1E5476E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485336</xdr:rowOff>
    </xdr:to>
    <xdr:pic>
      <xdr:nvPicPr>
        <xdr:cNvPr id="4" name="Picture 3" descr="aither-stone.png">
          <a:extLst>
            <a:ext uri="{FF2B5EF4-FFF2-40B4-BE49-F238E27FC236}">
              <a16:creationId xmlns:a16="http://schemas.microsoft.com/office/drawing/2014/main" xmlns="" id="{6A23640F-1C8A-438C-A988-4CC55AF83A6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3</xdr:col>
      <xdr:colOff>1047750</xdr:colOff>
      <xdr:row>42</xdr:row>
      <xdr:rowOff>123825</xdr:rowOff>
    </xdr:from>
    <xdr:to>
      <xdr:col>7</xdr:col>
      <xdr:colOff>616025</xdr:colOff>
      <xdr:row>55</xdr:row>
      <xdr:rowOff>95250</xdr:rowOff>
    </xdr:to>
    <xdr:graphicFrame macro="">
      <xdr:nvGraphicFramePr>
        <xdr:cNvPr id="5" name="Chart 4">
          <a:extLst>
            <a:ext uri="{FF2B5EF4-FFF2-40B4-BE49-F238E27FC236}">
              <a16:creationId xmlns:a16="http://schemas.microsoft.com/office/drawing/2014/main" xmlns="" id="{BA40FF46-77E9-43FE-B6A6-FA40545AC2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184149</xdr:colOff>
      <xdr:row>14</xdr:row>
      <xdr:rowOff>28577</xdr:rowOff>
    </xdr:from>
    <xdr:to>
      <xdr:col>7</xdr:col>
      <xdr:colOff>468524</xdr:colOff>
      <xdr:row>36</xdr:row>
      <xdr:rowOff>164002</xdr:rowOff>
    </xdr:to>
    <xdr:graphicFrame macro="">
      <xdr:nvGraphicFramePr>
        <xdr:cNvPr id="2" name="Chart 1">
          <a:extLst>
            <a:ext uri="{FF2B5EF4-FFF2-40B4-BE49-F238E27FC236}">
              <a16:creationId xmlns:a16="http://schemas.microsoft.com/office/drawing/2014/main" xmlns="" id="{4C75FCED-E561-4F69-9916-7C93151A2E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23091</xdr:colOff>
      <xdr:row>42</xdr:row>
      <xdr:rowOff>147205</xdr:rowOff>
    </xdr:from>
    <xdr:to>
      <xdr:col>3</xdr:col>
      <xdr:colOff>855016</xdr:colOff>
      <xdr:row>55</xdr:row>
      <xdr:rowOff>77105</xdr:rowOff>
    </xdr:to>
    <xdr:graphicFrame macro="">
      <xdr:nvGraphicFramePr>
        <xdr:cNvPr id="3" name="Chart 2">
          <a:extLst>
            <a:ext uri="{FF2B5EF4-FFF2-40B4-BE49-F238E27FC236}">
              <a16:creationId xmlns:a16="http://schemas.microsoft.com/office/drawing/2014/main" xmlns="" id="{B791F8CF-96E7-4C7B-A2B4-3DAF5C0BB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488511</xdr:rowOff>
    </xdr:to>
    <xdr:pic>
      <xdr:nvPicPr>
        <xdr:cNvPr id="4" name="Picture 3" descr="aither-stone.png">
          <a:extLst>
            <a:ext uri="{FF2B5EF4-FFF2-40B4-BE49-F238E27FC236}">
              <a16:creationId xmlns:a16="http://schemas.microsoft.com/office/drawing/2014/main" xmlns="" id="{4CE62BCB-0A34-4B44-9236-828206B7B93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0</xdr:colOff>
      <xdr:row>42</xdr:row>
      <xdr:rowOff>158750</xdr:rowOff>
    </xdr:from>
    <xdr:to>
      <xdr:col>7</xdr:col>
      <xdr:colOff>628725</xdr:colOff>
      <xdr:row>55</xdr:row>
      <xdr:rowOff>89188</xdr:rowOff>
    </xdr:to>
    <xdr:graphicFrame macro="">
      <xdr:nvGraphicFramePr>
        <xdr:cNvPr id="5" name="Chart 4">
          <a:extLst>
            <a:ext uri="{FF2B5EF4-FFF2-40B4-BE49-F238E27FC236}">
              <a16:creationId xmlns:a16="http://schemas.microsoft.com/office/drawing/2014/main" xmlns="" id="{264D25DA-DC8B-4A68-AFA0-C7EEA996F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98423</xdr:colOff>
      <xdr:row>13</xdr:row>
      <xdr:rowOff>6351</xdr:rowOff>
    </xdr:from>
    <xdr:to>
      <xdr:col>7</xdr:col>
      <xdr:colOff>389148</xdr:colOff>
      <xdr:row>35</xdr:row>
      <xdr:rowOff>141776</xdr:rowOff>
    </xdr:to>
    <xdr:graphicFrame macro="">
      <xdr:nvGraphicFramePr>
        <xdr:cNvPr id="2" name="Chart 1">
          <a:extLst>
            <a:ext uri="{FF2B5EF4-FFF2-40B4-BE49-F238E27FC236}">
              <a16:creationId xmlns:a16="http://schemas.microsoft.com/office/drawing/2014/main" xmlns="" id="{65999CF9-3DB5-4503-84E9-C221100B6F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200891</xdr:colOff>
      <xdr:row>42</xdr:row>
      <xdr:rowOff>83705</xdr:rowOff>
    </xdr:from>
    <xdr:to>
      <xdr:col>7</xdr:col>
      <xdr:colOff>550166</xdr:colOff>
      <xdr:row>54</xdr:row>
      <xdr:rowOff>188105</xdr:rowOff>
    </xdr:to>
    <xdr:graphicFrame macro="">
      <xdr:nvGraphicFramePr>
        <xdr:cNvPr id="3" name="Chart 2">
          <a:extLst>
            <a:ext uri="{FF2B5EF4-FFF2-40B4-BE49-F238E27FC236}">
              <a16:creationId xmlns:a16="http://schemas.microsoft.com/office/drawing/2014/main" xmlns="" id="{02FD7E48-938E-48F2-B260-C205BA5C59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F9B9A9DB-9BFF-4B9E-AA9E-17AC234CEF5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81643</xdr:colOff>
      <xdr:row>59</xdr:row>
      <xdr:rowOff>217713</xdr:rowOff>
    </xdr:from>
    <xdr:to>
      <xdr:col>2</xdr:col>
      <xdr:colOff>606885</xdr:colOff>
      <xdr:row>59</xdr:row>
      <xdr:rowOff>485336</xdr:rowOff>
    </xdr:to>
    <xdr:pic>
      <xdr:nvPicPr>
        <xdr:cNvPr id="2" name="Picture 1" descr="aither-stone.png">
          <a:extLst>
            <a:ext uri="{FF2B5EF4-FFF2-40B4-BE49-F238E27FC236}">
              <a16:creationId xmlns:a16="http://schemas.microsoft.com/office/drawing/2014/main" xmlns="" id="{041782DD-76E9-41C8-AF2F-832FF7FA137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393588"/>
          <a:ext cx="1817467" cy="26762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244473</xdr:colOff>
      <xdr:row>13</xdr:row>
      <xdr:rowOff>79377</xdr:rowOff>
    </xdr:from>
    <xdr:to>
      <xdr:col>7</xdr:col>
      <xdr:colOff>528848</xdr:colOff>
      <xdr:row>36</xdr:row>
      <xdr:rowOff>40177</xdr:rowOff>
    </xdr:to>
    <xdr:graphicFrame macro="">
      <xdr:nvGraphicFramePr>
        <xdr:cNvPr id="2" name="Chart 1">
          <a:extLst>
            <a:ext uri="{FF2B5EF4-FFF2-40B4-BE49-F238E27FC236}">
              <a16:creationId xmlns:a16="http://schemas.microsoft.com/office/drawing/2014/main" xmlns="" id="{E29587F2-0B15-4F80-8EB6-562208AF4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83416</xdr:colOff>
      <xdr:row>42</xdr:row>
      <xdr:rowOff>51955</xdr:rowOff>
    </xdr:from>
    <xdr:to>
      <xdr:col>7</xdr:col>
      <xdr:colOff>654941</xdr:colOff>
      <xdr:row>54</xdr:row>
      <xdr:rowOff>155630</xdr:rowOff>
    </xdr:to>
    <xdr:graphicFrame macro="">
      <xdr:nvGraphicFramePr>
        <xdr:cNvPr id="3" name="Chart 2">
          <a:extLst>
            <a:ext uri="{FF2B5EF4-FFF2-40B4-BE49-F238E27FC236}">
              <a16:creationId xmlns:a16="http://schemas.microsoft.com/office/drawing/2014/main" xmlns="" id="{159E0AC7-FA08-4BDD-BDCC-94C4004E4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89B569FF-1F38-47F3-B987-0748BCC2BE0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158748</xdr:colOff>
      <xdr:row>14</xdr:row>
      <xdr:rowOff>28576</xdr:rowOff>
    </xdr:from>
    <xdr:to>
      <xdr:col>7</xdr:col>
      <xdr:colOff>766973</xdr:colOff>
      <xdr:row>36</xdr:row>
      <xdr:rowOff>126999</xdr:rowOff>
    </xdr:to>
    <xdr:graphicFrame macro="">
      <xdr:nvGraphicFramePr>
        <xdr:cNvPr id="2" name="Chart 1">
          <a:extLst>
            <a:ext uri="{FF2B5EF4-FFF2-40B4-BE49-F238E27FC236}">
              <a16:creationId xmlns:a16="http://schemas.microsoft.com/office/drawing/2014/main" xmlns="" id="{26919231-9356-4DBA-BA7F-68C8DF2F5E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83416</xdr:colOff>
      <xdr:row>42</xdr:row>
      <xdr:rowOff>74180</xdr:rowOff>
    </xdr:from>
    <xdr:to>
      <xdr:col>7</xdr:col>
      <xdr:colOff>655641</xdr:colOff>
      <xdr:row>54</xdr:row>
      <xdr:rowOff>178580</xdr:rowOff>
    </xdr:to>
    <xdr:graphicFrame macro="">
      <xdr:nvGraphicFramePr>
        <xdr:cNvPr id="3" name="Chart 2">
          <a:extLst>
            <a:ext uri="{FF2B5EF4-FFF2-40B4-BE49-F238E27FC236}">
              <a16:creationId xmlns:a16="http://schemas.microsoft.com/office/drawing/2014/main" xmlns="" id="{532B30DB-9C11-4E05-941A-54BC4BCEE2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1631352</xdr:colOff>
      <xdr:row>59</xdr:row>
      <xdr:rowOff>488511</xdr:rowOff>
    </xdr:to>
    <xdr:pic>
      <xdr:nvPicPr>
        <xdr:cNvPr id="4" name="Picture 3" descr="aither-stone.png">
          <a:extLst>
            <a:ext uri="{FF2B5EF4-FFF2-40B4-BE49-F238E27FC236}">
              <a16:creationId xmlns:a16="http://schemas.microsoft.com/office/drawing/2014/main" xmlns="" id="{BC807B29-1654-4E10-9454-AC8503153F3D}"/>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238123</xdr:colOff>
      <xdr:row>15</xdr:row>
      <xdr:rowOff>12702</xdr:rowOff>
    </xdr:from>
    <xdr:to>
      <xdr:col>7</xdr:col>
      <xdr:colOff>846348</xdr:colOff>
      <xdr:row>36</xdr:row>
      <xdr:rowOff>37002</xdr:rowOff>
    </xdr:to>
    <xdr:graphicFrame macro="">
      <xdr:nvGraphicFramePr>
        <xdr:cNvPr id="2" name="Chart 1">
          <a:extLst>
            <a:ext uri="{FF2B5EF4-FFF2-40B4-BE49-F238E27FC236}">
              <a16:creationId xmlns:a16="http://schemas.microsoft.com/office/drawing/2014/main" xmlns="" id="{C5AEBE76-8D0D-43CC-9623-E36BCDD23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194540</xdr:colOff>
      <xdr:row>41</xdr:row>
      <xdr:rowOff>153555</xdr:rowOff>
    </xdr:from>
    <xdr:to>
      <xdr:col>7</xdr:col>
      <xdr:colOff>544515</xdr:colOff>
      <xdr:row>54</xdr:row>
      <xdr:rowOff>68118</xdr:rowOff>
    </xdr:to>
    <xdr:graphicFrame macro="">
      <xdr:nvGraphicFramePr>
        <xdr:cNvPr id="3" name="Chart 2">
          <a:extLst>
            <a:ext uri="{FF2B5EF4-FFF2-40B4-BE49-F238E27FC236}">
              <a16:creationId xmlns:a16="http://schemas.microsoft.com/office/drawing/2014/main" xmlns="" id="{E217D4C5-131E-4F73-81EF-606EAAC753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1628177</xdr:colOff>
      <xdr:row>59</xdr:row>
      <xdr:rowOff>485336</xdr:rowOff>
    </xdr:to>
    <xdr:pic>
      <xdr:nvPicPr>
        <xdr:cNvPr id="4" name="Picture 3" descr="aither-stone.png">
          <a:extLst>
            <a:ext uri="{FF2B5EF4-FFF2-40B4-BE49-F238E27FC236}">
              <a16:creationId xmlns:a16="http://schemas.microsoft.com/office/drawing/2014/main" xmlns="" id="{B896835B-DCA7-4BE4-9D82-7FB9765F0A09}"/>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107949</xdr:colOff>
      <xdr:row>14</xdr:row>
      <xdr:rowOff>127001</xdr:rowOff>
    </xdr:from>
    <xdr:to>
      <xdr:col>7</xdr:col>
      <xdr:colOff>401849</xdr:colOff>
      <xdr:row>36</xdr:row>
      <xdr:rowOff>173526</xdr:rowOff>
    </xdr:to>
    <xdr:graphicFrame macro="">
      <xdr:nvGraphicFramePr>
        <xdr:cNvPr id="2" name="Chart 1">
          <a:extLst>
            <a:ext uri="{FF2B5EF4-FFF2-40B4-BE49-F238E27FC236}">
              <a16:creationId xmlns:a16="http://schemas.microsoft.com/office/drawing/2014/main" xmlns="" id="{E3AF5835-7222-4677-B648-BBFA6B711F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191366</xdr:colOff>
      <xdr:row>42</xdr:row>
      <xdr:rowOff>86880</xdr:rowOff>
    </xdr:from>
    <xdr:to>
      <xdr:col>3</xdr:col>
      <xdr:colOff>788341</xdr:colOff>
      <xdr:row>55</xdr:row>
      <xdr:rowOff>20493</xdr:rowOff>
    </xdr:to>
    <xdr:graphicFrame macro="">
      <xdr:nvGraphicFramePr>
        <xdr:cNvPr id="3" name="Chart 2">
          <a:extLst>
            <a:ext uri="{FF2B5EF4-FFF2-40B4-BE49-F238E27FC236}">
              <a16:creationId xmlns:a16="http://schemas.microsoft.com/office/drawing/2014/main" xmlns="" id="{DBF7C70E-F093-475D-8B70-DAC56C74D2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6D88C153-4AF3-48BB-832B-E82C781F7EAE}"/>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1019175</xdr:colOff>
      <xdr:row>42</xdr:row>
      <xdr:rowOff>47624</xdr:rowOff>
    </xdr:from>
    <xdr:to>
      <xdr:col>7</xdr:col>
      <xdr:colOff>577925</xdr:colOff>
      <xdr:row>54</xdr:row>
      <xdr:rowOff>142875</xdr:rowOff>
    </xdr:to>
    <xdr:graphicFrame macro="">
      <xdr:nvGraphicFramePr>
        <xdr:cNvPr id="6" name="Chart 5">
          <a:extLst>
            <a:ext uri="{FF2B5EF4-FFF2-40B4-BE49-F238E27FC236}">
              <a16:creationId xmlns:a16="http://schemas.microsoft.com/office/drawing/2014/main" xmlns="" id="{EC107AA6-5CE9-4E9B-B7ED-48325389C6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264389</xdr:colOff>
      <xdr:row>15</xdr:row>
      <xdr:rowOff>11548</xdr:rowOff>
    </xdr:from>
    <xdr:to>
      <xdr:col>7</xdr:col>
      <xdr:colOff>551939</xdr:colOff>
      <xdr:row>37</xdr:row>
      <xdr:rowOff>11834</xdr:rowOff>
    </xdr:to>
    <xdr:graphicFrame macro="">
      <xdr:nvGraphicFramePr>
        <xdr:cNvPr id="2" name="Chart 1">
          <a:extLst>
            <a:ext uri="{FF2B5EF4-FFF2-40B4-BE49-F238E27FC236}">
              <a16:creationId xmlns:a16="http://schemas.microsoft.com/office/drawing/2014/main" xmlns="" id="{516B37A5-FEC3-41DE-AB6B-D02244B180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57150</xdr:colOff>
      <xdr:row>42</xdr:row>
      <xdr:rowOff>131330</xdr:rowOff>
    </xdr:from>
    <xdr:to>
      <xdr:col>2</xdr:col>
      <xdr:colOff>682625</xdr:colOff>
      <xdr:row>55</xdr:row>
      <xdr:rowOff>64943</xdr:rowOff>
    </xdr:to>
    <xdr:graphicFrame macro="">
      <xdr:nvGraphicFramePr>
        <xdr:cNvPr id="3" name="Chart 2">
          <a:extLst>
            <a:ext uri="{FF2B5EF4-FFF2-40B4-BE49-F238E27FC236}">
              <a16:creationId xmlns:a16="http://schemas.microsoft.com/office/drawing/2014/main" xmlns="" id="{B9DAB4C3-AA25-43B3-87CD-2D942673C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7AE15DD6-B4DC-48D4-8527-BF8A61826CD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2</xdr:col>
      <xdr:colOff>968375</xdr:colOff>
      <xdr:row>42</xdr:row>
      <xdr:rowOff>123825</xdr:rowOff>
    </xdr:from>
    <xdr:to>
      <xdr:col>5</xdr:col>
      <xdr:colOff>331175</xdr:colOff>
      <xdr:row>55</xdr:row>
      <xdr:rowOff>85725</xdr:rowOff>
    </xdr:to>
    <xdr:graphicFrame macro="">
      <xdr:nvGraphicFramePr>
        <xdr:cNvPr id="5" name="Chart 4">
          <a:extLst>
            <a:ext uri="{FF2B5EF4-FFF2-40B4-BE49-F238E27FC236}">
              <a16:creationId xmlns:a16="http://schemas.microsoft.com/office/drawing/2014/main" xmlns="" id="{F0255F4F-706F-4E1F-AEF3-5403DD3BDB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752475</xdr:colOff>
      <xdr:row>42</xdr:row>
      <xdr:rowOff>133350</xdr:rowOff>
    </xdr:from>
    <xdr:to>
      <xdr:col>8</xdr:col>
      <xdr:colOff>121200</xdr:colOff>
      <xdr:row>55</xdr:row>
      <xdr:rowOff>88649</xdr:rowOff>
    </xdr:to>
    <xdr:graphicFrame macro="">
      <xdr:nvGraphicFramePr>
        <xdr:cNvPr id="7" name="Chart 6">
          <a:extLst>
            <a:ext uri="{FF2B5EF4-FFF2-40B4-BE49-F238E27FC236}">
              <a16:creationId xmlns:a16="http://schemas.microsoft.com/office/drawing/2014/main" xmlns="" id="{3F2D8F37-46BB-42DF-8E9E-95B9AF1845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158748</xdr:colOff>
      <xdr:row>14</xdr:row>
      <xdr:rowOff>107952</xdr:rowOff>
    </xdr:from>
    <xdr:to>
      <xdr:col>7</xdr:col>
      <xdr:colOff>766973</xdr:colOff>
      <xdr:row>35</xdr:row>
      <xdr:rowOff>132252</xdr:rowOff>
    </xdr:to>
    <xdr:graphicFrame macro="">
      <xdr:nvGraphicFramePr>
        <xdr:cNvPr id="2" name="Chart 1">
          <a:extLst>
            <a:ext uri="{FF2B5EF4-FFF2-40B4-BE49-F238E27FC236}">
              <a16:creationId xmlns:a16="http://schemas.microsoft.com/office/drawing/2014/main" xmlns="" id="{EED7835D-D523-4608-A682-64A69C7FA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162790</xdr:colOff>
      <xdr:row>41</xdr:row>
      <xdr:rowOff>185305</xdr:rowOff>
    </xdr:from>
    <xdr:to>
      <xdr:col>7</xdr:col>
      <xdr:colOff>735015</xdr:colOff>
      <xdr:row>54</xdr:row>
      <xdr:rowOff>99868</xdr:rowOff>
    </xdr:to>
    <xdr:graphicFrame macro="">
      <xdr:nvGraphicFramePr>
        <xdr:cNvPr id="3" name="Chart 2">
          <a:extLst>
            <a:ext uri="{FF2B5EF4-FFF2-40B4-BE49-F238E27FC236}">
              <a16:creationId xmlns:a16="http://schemas.microsoft.com/office/drawing/2014/main" xmlns="" id="{0C6EA0FA-7F42-4E9F-B5FF-1939257D6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1631352</xdr:colOff>
      <xdr:row>59</xdr:row>
      <xdr:rowOff>488511</xdr:rowOff>
    </xdr:to>
    <xdr:pic>
      <xdr:nvPicPr>
        <xdr:cNvPr id="4" name="Picture 3" descr="aither-stone.png">
          <a:extLst>
            <a:ext uri="{FF2B5EF4-FFF2-40B4-BE49-F238E27FC236}">
              <a16:creationId xmlns:a16="http://schemas.microsoft.com/office/drawing/2014/main" xmlns="" id="{011A52BB-1654-4038-B3FF-576835C52A5C}"/>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81643</xdr:colOff>
      <xdr:row>34</xdr:row>
      <xdr:rowOff>217713</xdr:rowOff>
    </xdr:from>
    <xdr:to>
      <xdr:col>1</xdr:col>
      <xdr:colOff>1683739</xdr:colOff>
      <xdr:row>34</xdr:row>
      <xdr:rowOff>488511</xdr:rowOff>
    </xdr:to>
    <xdr:pic>
      <xdr:nvPicPr>
        <xdr:cNvPr id="4" name="Picture 3" descr="aither-stone.png">
          <a:extLst>
            <a:ext uri="{FF2B5EF4-FFF2-40B4-BE49-F238E27FC236}">
              <a16:creationId xmlns:a16="http://schemas.microsoft.com/office/drawing/2014/main" xmlns="" id="{BBC53711-D206-4555-8C93-E3069647AC4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81643</xdr:colOff>
      <xdr:row>49</xdr:row>
      <xdr:rowOff>217713</xdr:rowOff>
    </xdr:from>
    <xdr:to>
      <xdr:col>2</xdr:col>
      <xdr:colOff>609002</xdr:colOff>
      <xdr:row>49</xdr:row>
      <xdr:rowOff>485336</xdr:rowOff>
    </xdr:to>
    <xdr:pic>
      <xdr:nvPicPr>
        <xdr:cNvPr id="4" name="Picture 3" descr="aither-stone.png">
          <a:extLst>
            <a:ext uri="{FF2B5EF4-FFF2-40B4-BE49-F238E27FC236}">
              <a16:creationId xmlns:a16="http://schemas.microsoft.com/office/drawing/2014/main" xmlns="" id="{F158C0E5-989C-4D6A-B0AC-04D668EFDA9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0</xdr:col>
      <xdr:colOff>196850</xdr:colOff>
      <xdr:row>2</xdr:row>
      <xdr:rowOff>168275</xdr:rowOff>
    </xdr:from>
    <xdr:to>
      <xdr:col>6</xdr:col>
      <xdr:colOff>904875</xdr:colOff>
      <xdr:row>49</xdr:row>
      <xdr:rowOff>174626</xdr:rowOff>
    </xdr:to>
    <xdr:sp macro="" textlink="">
      <xdr:nvSpPr>
        <xdr:cNvPr id="8" name="TextBox 7">
          <a:extLst>
            <a:ext uri="{FF2B5EF4-FFF2-40B4-BE49-F238E27FC236}">
              <a16:creationId xmlns:a16="http://schemas.microsoft.com/office/drawing/2014/main" xmlns="" id="{870DF1B7-505A-472F-9B5A-00AC6B9D4936}"/>
            </a:ext>
          </a:extLst>
        </xdr:cNvPr>
        <xdr:cNvSpPr txBox="1"/>
      </xdr:nvSpPr>
      <xdr:spPr>
        <a:xfrm>
          <a:off x="196850" y="517525"/>
          <a:ext cx="6248400" cy="9340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Notes</a:t>
          </a:r>
        </a:p>
        <a:p>
          <a:pPr rtl="0" eaLnBrk="1" latinLnBrk="0" hangingPunct="1"/>
          <a:r>
            <a:rPr lang="en-AU" sz="1200" b="0" u="none" kern="1600" baseline="0">
              <a:solidFill>
                <a:schemeClr val="accent1"/>
              </a:solidFill>
              <a:effectLst/>
              <a:latin typeface="Arial" panose="020B0604020202020204" pitchFamily="34" charset="0"/>
              <a:ea typeface="+mn-ea"/>
              <a:cs typeface="+mn-cs"/>
            </a:rPr>
            <a:t>VWAPs are based on estimates of commercial trades as outlined in Aither's methodology excluding $0 values. Aither's methodology is available on request.</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Only trades reported in November 2018 are included in the monthly Volume Weight Average Price (VWAP) and Maximum Monthly Price ($/ML) reported in the entitlement summary tables.</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The ‘Number of Transfers and ‘Volume of Transfers’ (ML) are calculated based on all trades from state water market registers, including $0 value trades. This is in line with Aither’s calculation methodology which is availabile on request.</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The average parcel size reported in the entitlement summary tables has been determined by taking the total monthly volume of transfers and dividing by the total number of transfers of the given entitlement during the month in question.</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As trade prices for NSW Murray GS within Murray Irrigation are not reported, Aither has used NSW Murray GS on river prices as a subsitute given the common characteristics that these entitlements share.</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Aither's analysis was conducted on 4 December 2018 and only includes trade data available as of this date.</a:t>
          </a:r>
        </a:p>
        <a:p>
          <a:pPr rtl="0" eaLnBrk="1" latinLnBrk="0" hangingPunct="1"/>
          <a:endParaRPr lang="en-AU">
            <a:effectLst/>
          </a:endParaRPr>
        </a:p>
        <a:p>
          <a:pPr marL="540385" indent="-540385">
            <a:lnSpc>
              <a:spcPct val="110000"/>
            </a:lnSpc>
            <a:spcAft>
              <a:spcPts val="2400"/>
            </a:spcAft>
          </a:pPr>
          <a:endParaRPr lang="en-AU" sz="1100" b="1" kern="1600">
            <a:solidFill>
              <a:srgbClr val="4A5358"/>
            </a:solidFill>
            <a:effectLst/>
            <a:latin typeface="Arial" panose="020B0604020202020204" pitchFamily="34"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149679</xdr:colOff>
      <xdr:row>2</xdr:row>
      <xdr:rowOff>95249</xdr:rowOff>
    </xdr:from>
    <xdr:to>
      <xdr:col>0</xdr:col>
      <xdr:colOff>7018112</xdr:colOff>
      <xdr:row>52</xdr:row>
      <xdr:rowOff>149677</xdr:rowOff>
    </xdr:to>
    <xdr:sp macro="" textlink="">
      <xdr:nvSpPr>
        <xdr:cNvPr id="2" name="TextBox 1">
          <a:extLst>
            <a:ext uri="{FF2B5EF4-FFF2-40B4-BE49-F238E27FC236}">
              <a16:creationId xmlns:a16="http://schemas.microsoft.com/office/drawing/2014/main" xmlns="" id="{9DBD392C-AF3D-4C85-BC72-759898EFA182}"/>
            </a:ext>
          </a:extLst>
        </xdr:cNvPr>
        <xdr:cNvSpPr txBox="1"/>
      </xdr:nvSpPr>
      <xdr:spPr>
        <a:xfrm>
          <a:off x="149679" y="457199"/>
          <a:ext cx="6871608" cy="9141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Document history</a:t>
          </a:r>
        </a:p>
        <a:p>
          <a:r>
            <a:rPr lang="en-AU" sz="1200" b="1">
              <a:solidFill>
                <a:schemeClr val="dk1"/>
              </a:solidFill>
              <a:effectLst/>
              <a:latin typeface="+mn-lt"/>
              <a:ea typeface="+mn-ea"/>
              <a:cs typeface="+mn-cs"/>
            </a:rPr>
            <a:t>Revision:</a:t>
          </a:r>
          <a:endParaRPr lang="en-AU" sz="1200">
            <a:effectLst/>
          </a:endParaRPr>
        </a:p>
        <a:p>
          <a:r>
            <a:rPr lang="en-AU" sz="1200">
              <a:solidFill>
                <a:schemeClr val="dk1"/>
              </a:solidFill>
              <a:effectLst/>
              <a:latin typeface="+mn-lt"/>
              <a:ea typeface="+mn-ea"/>
              <a:cs typeface="+mn-cs"/>
            </a:rPr>
            <a:t>Revision no.: 1</a:t>
          </a:r>
          <a:endParaRPr lang="en-AU" sz="1200">
            <a:effectLst/>
          </a:endParaRPr>
        </a:p>
        <a:p>
          <a:r>
            <a:rPr lang="en-AU" sz="1200">
              <a:solidFill>
                <a:schemeClr val="dk1"/>
              </a:solidFill>
              <a:effectLst/>
              <a:latin typeface="+mn-lt"/>
              <a:ea typeface="+mn-ea"/>
              <a:cs typeface="+mn-cs"/>
            </a:rPr>
            <a:t>Author/s:</a:t>
          </a:r>
          <a:r>
            <a:rPr lang="en-AU" sz="1200" baseline="0">
              <a:solidFill>
                <a:schemeClr val="dk1"/>
              </a:solidFill>
              <a:effectLst/>
              <a:latin typeface="+mn-lt"/>
              <a:ea typeface="+mn-ea"/>
              <a:cs typeface="+mn-cs"/>
            </a:rPr>
            <a:t> Herschell Zang  </a:t>
          </a:r>
          <a:endParaRPr lang="en-AU" sz="1200">
            <a:effectLst/>
          </a:endParaRPr>
        </a:p>
        <a:p>
          <a:r>
            <a:rPr lang="en-AU" sz="1200">
              <a:solidFill>
                <a:schemeClr val="dk1"/>
              </a:solidFill>
              <a:effectLst/>
              <a:latin typeface="+mn-lt"/>
              <a:ea typeface="+mn-ea"/>
              <a:cs typeface="+mn-cs"/>
            </a:rPr>
            <a:t>Checked:</a:t>
          </a:r>
          <a:r>
            <a:rPr lang="en-AU" sz="1200" baseline="0">
              <a:solidFill>
                <a:schemeClr val="dk1"/>
              </a:solidFill>
              <a:effectLst/>
              <a:latin typeface="+mn-lt"/>
              <a:ea typeface="+mn-ea"/>
              <a:cs typeface="+mn-cs"/>
            </a:rPr>
            <a:t> Kai Wakerman Powell</a:t>
          </a:r>
          <a:endParaRPr lang="en-AU" sz="1200">
            <a:effectLst/>
          </a:endParaRPr>
        </a:p>
        <a:p>
          <a:pPr eaLnBrk="1" fontAlgn="auto" latinLnBrk="0" hangingPunct="1"/>
          <a:r>
            <a:rPr lang="en-AU" sz="1200">
              <a:solidFill>
                <a:schemeClr val="dk1"/>
              </a:solidFill>
              <a:effectLst/>
              <a:latin typeface="+mn-lt"/>
              <a:ea typeface="+mn-ea"/>
              <a:cs typeface="+mn-cs"/>
            </a:rPr>
            <a:t>Approved: Chris</a:t>
          </a:r>
          <a:r>
            <a:rPr lang="en-AU" sz="1200" baseline="0">
              <a:solidFill>
                <a:schemeClr val="dk1"/>
              </a:solidFill>
              <a:effectLst/>
              <a:latin typeface="+mn-lt"/>
              <a:ea typeface="+mn-ea"/>
              <a:cs typeface="+mn-cs"/>
            </a:rPr>
            <a:t> Olszak </a:t>
          </a:r>
          <a:endParaRPr lang="en-AU" sz="1200">
            <a:effectLst/>
          </a:endParaRPr>
        </a:p>
        <a:p>
          <a:r>
            <a:rPr lang="en-AU" sz="1200">
              <a:solidFill>
                <a:schemeClr val="dk1"/>
              </a:solidFill>
              <a:effectLst/>
              <a:latin typeface="+mn-lt"/>
              <a:ea typeface="+mn-ea"/>
              <a:cs typeface="+mn-cs"/>
            </a:rPr>
            <a:t> </a:t>
          </a:r>
          <a:endParaRPr lang="en-AU" sz="1200">
            <a:effectLst/>
          </a:endParaRPr>
        </a:p>
        <a:p>
          <a:r>
            <a:rPr lang="en-AU" sz="1200" b="1">
              <a:solidFill>
                <a:schemeClr val="dk1"/>
              </a:solidFill>
              <a:effectLst/>
              <a:latin typeface="+mn-lt"/>
              <a:ea typeface="+mn-ea"/>
              <a:cs typeface="+mn-cs"/>
            </a:rPr>
            <a:t>Distribution:</a:t>
          </a:r>
        </a:p>
        <a:p>
          <a:r>
            <a:rPr lang="en-AU" sz="1200">
              <a:solidFill>
                <a:schemeClr val="dk1"/>
              </a:solidFill>
              <a:effectLst/>
              <a:latin typeface="+mn-lt"/>
              <a:ea typeface="+mn-ea"/>
              <a:cs typeface="+mn-cs"/>
            </a:rPr>
            <a:t>Issue date: 10 December 2018</a:t>
          </a:r>
        </a:p>
        <a:p>
          <a:r>
            <a:rPr lang="en-AU" sz="1200">
              <a:solidFill>
                <a:schemeClr val="dk1"/>
              </a:solidFill>
              <a:effectLst/>
              <a:latin typeface="+mn-lt"/>
              <a:ea typeface="+mn-ea"/>
              <a:cs typeface="+mn-cs"/>
            </a:rPr>
            <a:t>Issued to: Department of Agriculture and Water Resources</a:t>
          </a:r>
        </a:p>
        <a:p>
          <a:r>
            <a:rPr lang="en-AU" sz="1200">
              <a:solidFill>
                <a:schemeClr val="dk1"/>
              </a:solidFill>
              <a:effectLst/>
              <a:latin typeface="+mn-lt"/>
              <a:ea typeface="+mn-ea"/>
              <a:cs typeface="+mn-cs"/>
            </a:rPr>
            <a:t>Description: Final</a:t>
          </a:r>
          <a:r>
            <a:rPr lang="en-AU" sz="1200" baseline="0">
              <a:solidFill>
                <a:schemeClr val="dk1"/>
              </a:solidFill>
              <a:effectLst/>
              <a:latin typeface="+mn-lt"/>
              <a:ea typeface="+mn-ea"/>
              <a:cs typeface="+mn-cs"/>
            </a:rPr>
            <a:t> </a:t>
          </a:r>
          <a:endParaRPr lang="en-AU" sz="1200">
            <a:solidFill>
              <a:schemeClr val="dk1"/>
            </a:solidFill>
            <a:effectLst/>
            <a:latin typeface="+mn-lt"/>
            <a:ea typeface="+mn-ea"/>
            <a:cs typeface="+mn-cs"/>
          </a:endParaRPr>
        </a:p>
        <a:p>
          <a:endParaRPr lang="en-AU" sz="1200">
            <a:effectLst/>
          </a:endParaRPr>
        </a:p>
        <a:p>
          <a:r>
            <a:rPr lang="en-AU" sz="1200" b="1">
              <a:solidFill>
                <a:schemeClr val="dk1"/>
              </a:solidFill>
              <a:effectLst/>
              <a:latin typeface="+mn-lt"/>
              <a:ea typeface="+mn-ea"/>
              <a:cs typeface="+mn-cs"/>
            </a:rPr>
            <a:t>For information on this report:</a:t>
          </a:r>
        </a:p>
        <a:p>
          <a:r>
            <a:rPr lang="en-AU" sz="1200">
              <a:solidFill>
                <a:schemeClr val="dk1"/>
              </a:solidFill>
              <a:effectLst/>
              <a:latin typeface="+mn-lt"/>
              <a:ea typeface="+mn-ea"/>
              <a:cs typeface="+mn-cs"/>
            </a:rPr>
            <a:t>Please contact: Chris Olszak</a:t>
          </a:r>
        </a:p>
        <a:p>
          <a:r>
            <a:rPr lang="en-AU" sz="1200">
              <a:solidFill>
                <a:schemeClr val="dk1"/>
              </a:solidFill>
              <a:effectLst/>
              <a:latin typeface="+mn-lt"/>
              <a:ea typeface="+mn-ea"/>
              <a:cs typeface="+mn-cs"/>
            </a:rPr>
            <a:t>Email: watermarkets@aither.com.au  </a:t>
          </a:r>
          <a:r>
            <a:rPr lang="en-AU" sz="1200" baseline="0">
              <a:solidFill>
                <a:srgbClr val="FF0000"/>
              </a:solidFill>
              <a:effectLst/>
              <a:latin typeface="+mn-lt"/>
              <a:ea typeface="+mn-ea"/>
              <a:cs typeface="+mn-cs"/>
            </a:rPr>
            <a:t>  </a:t>
          </a:r>
          <a:endParaRPr lang="en-AU" sz="1200">
            <a:solidFill>
              <a:srgbClr val="FF0000"/>
            </a:solidFill>
            <a:effectLst/>
          </a:endParaRPr>
        </a:p>
        <a:p>
          <a:pPr>
            <a:lnSpc>
              <a:spcPct val="110000"/>
            </a:lnSpc>
            <a:spcAft>
              <a:spcPts val="2400"/>
            </a:spcAft>
          </a:pPr>
          <a:endParaRPr lang="en-AU" sz="1200">
            <a:solidFill>
              <a:schemeClr val="dk1"/>
            </a:solidFill>
            <a:effectLst/>
            <a:latin typeface="+mn-lt"/>
            <a:ea typeface="+mn-ea"/>
            <a:cs typeface="+mn-cs"/>
          </a:endParaRPr>
        </a:p>
        <a:p>
          <a:pPr>
            <a:lnSpc>
              <a:spcPct val="110000"/>
            </a:lnSpc>
            <a:spcAft>
              <a:spcPts val="2400"/>
            </a:spcAft>
          </a:pPr>
          <a:r>
            <a:rPr lang="en-AU" sz="1200">
              <a:solidFill>
                <a:schemeClr val="dk1"/>
              </a:solidFill>
              <a:effectLst/>
              <a:latin typeface="+mn-lt"/>
              <a:ea typeface="+mn-ea"/>
              <a:cs typeface="+mn-cs"/>
            </a:rPr>
            <a:t>© 2018 Aither Pty Ltd. All rights reserved.</a:t>
          </a:r>
          <a:endParaRPr lang="en-AU" sz="1200">
            <a:effectLst/>
          </a:endParaRPr>
        </a:p>
        <a:p>
          <a:pPr>
            <a:lnSpc>
              <a:spcPct val="110000"/>
            </a:lnSpc>
            <a:spcAft>
              <a:spcPts val="2400"/>
            </a:spcAft>
          </a:pPr>
          <a:r>
            <a:rPr lang="en-AU" sz="1200">
              <a:solidFill>
                <a:schemeClr val="dk1"/>
              </a:solidFill>
              <a:effectLst/>
              <a:latin typeface="+mn-lt"/>
              <a:ea typeface="+mn-ea"/>
              <a:cs typeface="+mn-cs"/>
            </a:rPr>
            <a:t>This document has been prepared on the basis of information available to Aither Pty Ltd at the date of publication. Aither Pty Ltd makes no warranties, expressed or implied, in relation to any information contained in this document. This document does not purport to represent commercial, financial or legal advice, and should not be relied upon as such. Aither Pty Ltd does not accept responsibility or liability for any loss, damage, cost or expense incurred or arising by reason of any party using or relying on information provided in this document. Any party that uses information contained in this document for any purpose does so at its own risk.</a:t>
          </a:r>
        </a:p>
        <a:p>
          <a:pPr>
            <a:lnSpc>
              <a:spcPct val="110000"/>
            </a:lnSpc>
            <a:spcAft>
              <a:spcPts val="2400"/>
            </a:spcAft>
          </a:pPr>
          <a:r>
            <a:rPr lang="en-AU" sz="1200">
              <a:effectLst/>
            </a:rPr>
            <a:t>Aither relies on data obtained from multiple third-party sources that are documented in the report. Consequently, any advice given by Aither on </a:t>
          </a:r>
          <a:r>
            <a:rPr lang="en-AU" sz="1200" baseline="0">
              <a:effectLst/>
            </a:rPr>
            <a:t> </a:t>
          </a:r>
          <a:r>
            <a:rPr lang="en-AU" sz="1200">
              <a:effectLst/>
            </a:rPr>
            <a:t>water entitlement prices is subject to the accuracy and limitations of data obtained. In this context, Aither makes no warranties, expressed or implied, in relation to any third-party information contained in this document. </a:t>
          </a:r>
        </a:p>
        <a:p>
          <a:pPr>
            <a:lnSpc>
              <a:spcPct val="110000"/>
            </a:lnSpc>
            <a:spcAft>
              <a:spcPts val="2400"/>
            </a:spcAft>
          </a:pPr>
          <a:r>
            <a:rPr lang="en-AU" sz="1200">
              <a:effectLst/>
            </a:rPr>
            <a:t>The information contained in this document must not be reproduced or used, in whole or in part, for any purpose without  express acknowledgement of Aither.</a:t>
          </a:r>
        </a:p>
        <a:p>
          <a:pPr>
            <a:lnSpc>
              <a:spcPct val="110000"/>
            </a:lnSpc>
            <a:spcAft>
              <a:spcPts val="2400"/>
            </a:spcAft>
          </a:pPr>
          <a:endParaRPr lang="en-AU" sz="1200">
            <a:effectLst/>
          </a:endParaRPr>
        </a:p>
      </xdr:txBody>
    </xdr:sp>
    <xdr:clientData/>
  </xdr:twoCellAnchor>
  <xdr:twoCellAnchor editAs="oneCell">
    <xdr:from>
      <xdr:col>0</xdr:col>
      <xdr:colOff>136072</xdr:colOff>
      <xdr:row>54</xdr:row>
      <xdr:rowOff>204108</xdr:rowOff>
    </xdr:from>
    <xdr:to>
      <xdr:col>0</xdr:col>
      <xdr:colOff>1956563</xdr:colOff>
      <xdr:row>54</xdr:row>
      <xdr:rowOff>468556</xdr:rowOff>
    </xdr:to>
    <xdr:pic>
      <xdr:nvPicPr>
        <xdr:cNvPr id="5" name="Picture 4" descr="aither-stone.png">
          <a:extLst>
            <a:ext uri="{FF2B5EF4-FFF2-40B4-BE49-F238E27FC236}">
              <a16:creationId xmlns:a16="http://schemas.microsoft.com/office/drawing/2014/main" xmlns="" id="{36E7AD6B-CE5D-4327-BAB7-90B0020A469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6072" y="9810751"/>
          <a:ext cx="1820491" cy="2644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149679</xdr:colOff>
      <xdr:row>2</xdr:row>
      <xdr:rowOff>95249</xdr:rowOff>
    </xdr:from>
    <xdr:to>
      <xdr:col>0</xdr:col>
      <xdr:colOff>7018112</xdr:colOff>
      <xdr:row>58</xdr:row>
      <xdr:rowOff>0</xdr:rowOff>
    </xdr:to>
    <xdr:sp macro="" textlink="">
      <xdr:nvSpPr>
        <xdr:cNvPr id="6" name="TextBox 5">
          <a:extLst>
            <a:ext uri="{FF2B5EF4-FFF2-40B4-BE49-F238E27FC236}">
              <a16:creationId xmlns:a16="http://schemas.microsoft.com/office/drawing/2014/main" xmlns="" id="{A0C6C36D-B2CB-4B15-AAE6-B91B51FF0A4D}"/>
            </a:ext>
          </a:extLst>
        </xdr:cNvPr>
        <xdr:cNvSpPr txBox="1"/>
      </xdr:nvSpPr>
      <xdr:spPr>
        <a:xfrm>
          <a:off x="149679" y="449035"/>
          <a:ext cx="6868433" cy="8953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Introduction</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This water entitlement market price report has been prepared by Aither on behalf of the Australian Government Department of Agriculture and Water Resources.</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This report includes details regarding Murray-Darling Basin water entitlement prices and trade activity. The entitlement types included within this report are detailed below:</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Southern Murray-Darling Basin Entitlements</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SA Murray 3A, Vic 6 Murray HRWS, Vic 6 Murray LRWS, Vic 7 Murray HRWS, Vic 7 Murray LRWS, Vic 6B Lower Broken Creek HRWS, Vic 6B Lower Broken Creek LRWS, Vic 1A Greater Goulburn HRWS, Vic 1A Greater Goulburn LRWS, Vic 1B Boort HRWS, Vic 1B Boort LRWS, Vic 3 Lower Goulburn HRWS, Vic 3 Lower Goulburn LRWS, Vic 4C Lower Campaspe HRWS, Vic 4A Campaspe (Eppalock to WWC) HRWS, Vic 4A Campaspe (Eppalock to WWC) LRWS, Vic 5A Loddon HRWS, Vic 5A Loddon LRWS, Vic 5B Bullarook HRWS, Vic 5B Bullarook LRWS, NSW Murray HS, NSW Murray GS, NSW Murray Irrigation Limited GS, NSW Murrumbidgee HS, NSW Murrumbidgee GS, NSW Lower Darling HS, NSW Lower Darling GS. </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Northern Murray-Darling Basin Entitlement types</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NSW Macquarie GS, NSW Lower Namoi GS, NSW Upper Namoi GS, NSW Gwydir GS, NSW Border Rivers GS A, NSW Border Rivers GS B, NSW Barwon-Darling Unregulated A, NSW Barwon-Darling Unregulated B, NSW Barwon-Darling Unregulated C, NSW Lachlan GS, QLD Condamine-Balonne (St George) Supplemented, Condamine-Balonne  QLD Condamine-Balonne (Lower Balonne) Unsupplemented, QLD Condamine-Balonne (Upper Condamine) Unsupplemented, QLD Central Condamine Alluvium Groundwater (1, 2, 3 and 4), QLD Upper Condamine Alluvium Groundwater (Dalrymple Creek) Groundwater, QLD Upper Condamine Alluvium Groundwater (Oakey Creek) Groundwater, QLD Condamine-Balone Lower Balonne Overland flow, QLD Border Rivers Supplemented (Macintyre Brook), QLD Border Rivers Unsupplemented.</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A brief summary has been provided below.</a:t>
          </a:r>
        </a:p>
        <a:p>
          <a:pPr marL="540385" indent="-540385">
            <a:lnSpc>
              <a:spcPct val="110000"/>
            </a:lnSpc>
            <a:spcAft>
              <a:spcPts val="2400"/>
            </a:spcAft>
          </a:pPr>
          <a:endParaRPr lang="en-AU" sz="1100" b="1" kern="1600">
            <a:solidFill>
              <a:srgbClr val="4A5358"/>
            </a:solidFill>
            <a:effectLst/>
            <a:latin typeface="Arial" panose="020B0604020202020204" pitchFamily="34" charset="0"/>
          </a:endParaRPr>
        </a:p>
      </xdr:txBody>
    </xdr:sp>
    <xdr:clientData/>
  </xdr:twoCellAnchor>
  <xdr:twoCellAnchor editAs="oneCell">
    <xdr:from>
      <xdr:col>0</xdr:col>
      <xdr:colOff>313417</xdr:colOff>
      <xdr:row>39</xdr:row>
      <xdr:rowOff>179613</xdr:rowOff>
    </xdr:from>
    <xdr:to>
      <xdr:col>0</xdr:col>
      <xdr:colOff>6569751</xdr:colOff>
      <xdr:row>55</xdr:row>
      <xdr:rowOff>142875</xdr:rowOff>
    </xdr:to>
    <xdr:pic>
      <xdr:nvPicPr>
        <xdr:cNvPr id="7" name="Picture 6">
          <a:extLst>
            <a:ext uri="{FF2B5EF4-FFF2-40B4-BE49-F238E27FC236}">
              <a16:creationId xmlns:a16="http://schemas.microsoft.com/office/drawing/2014/main" xmlns="" id="{AF13915C-01DD-4234-9317-D4B60DF514A2}"/>
            </a:ext>
          </a:extLst>
        </xdr:cNvPr>
        <xdr:cNvPicPr>
          <a:picLocks noChangeAspect="1"/>
        </xdr:cNvPicPr>
      </xdr:nvPicPr>
      <xdr:blipFill>
        <a:blip xmlns:r="http://schemas.openxmlformats.org/officeDocument/2006/relationships" r:embed="rId1"/>
        <a:stretch>
          <a:fillRect/>
        </a:stretch>
      </xdr:blipFill>
      <xdr:spPr>
        <a:xfrm>
          <a:off x="313417" y="7609113"/>
          <a:ext cx="6256334" cy="3011262"/>
        </a:xfrm>
        <a:prstGeom prst="rect">
          <a:avLst/>
        </a:prstGeom>
      </xdr:spPr>
    </xdr:pic>
    <xdr:clientData/>
  </xdr:twoCellAnchor>
  <xdr:twoCellAnchor editAs="oneCell">
    <xdr:from>
      <xdr:col>0</xdr:col>
      <xdr:colOff>147480</xdr:colOff>
      <xdr:row>59</xdr:row>
      <xdr:rowOff>200931</xdr:rowOff>
    </xdr:from>
    <xdr:to>
      <xdr:col>0</xdr:col>
      <xdr:colOff>1964796</xdr:colOff>
      <xdr:row>59</xdr:row>
      <xdr:rowOff>468554</xdr:rowOff>
    </xdr:to>
    <xdr:pic>
      <xdr:nvPicPr>
        <xdr:cNvPr id="8" name="Picture 7" descr="aither-stone.png">
          <a:extLst>
            <a:ext uri="{FF2B5EF4-FFF2-40B4-BE49-F238E27FC236}">
              <a16:creationId xmlns:a16="http://schemas.microsoft.com/office/drawing/2014/main" xmlns="" id="{F3046E99-B864-4D5E-AA80-8FB8558705B6}"/>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47480" y="9807574"/>
          <a:ext cx="1817316" cy="2676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368299</xdr:colOff>
      <xdr:row>13</xdr:row>
      <xdr:rowOff>142876</xdr:rowOff>
    </xdr:from>
    <xdr:to>
      <xdr:col>7</xdr:col>
      <xdr:colOff>665374</xdr:colOff>
      <xdr:row>36</xdr:row>
      <xdr:rowOff>103676</xdr:rowOff>
    </xdr:to>
    <xdr:graphicFrame macro="">
      <xdr:nvGraphicFramePr>
        <xdr:cNvPr id="5" name="Chart 4">
          <a:extLst>
            <a:ext uri="{FF2B5EF4-FFF2-40B4-BE49-F238E27FC236}">
              <a16:creationId xmlns:a16="http://schemas.microsoft.com/office/drawing/2014/main" xmlns="" id="{30098690-7B66-4252-B16A-FA1807522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85725</xdr:colOff>
      <xdr:row>41</xdr:row>
      <xdr:rowOff>140855</xdr:rowOff>
    </xdr:from>
    <xdr:to>
      <xdr:col>7</xdr:col>
      <xdr:colOff>650875</xdr:colOff>
      <xdr:row>54</xdr:row>
      <xdr:rowOff>54755</xdr:rowOff>
    </xdr:to>
    <xdr:graphicFrame macro="">
      <xdr:nvGraphicFramePr>
        <xdr:cNvPr id="6" name="Chart 5">
          <a:extLst>
            <a:ext uri="{FF2B5EF4-FFF2-40B4-BE49-F238E27FC236}">
              <a16:creationId xmlns:a16="http://schemas.microsoft.com/office/drawing/2014/main" xmlns="" id="{F5292CE4-EC24-4461-8A52-4114B29F44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1673685</xdr:colOff>
      <xdr:row>59</xdr:row>
      <xdr:rowOff>485336</xdr:rowOff>
    </xdr:to>
    <xdr:pic>
      <xdr:nvPicPr>
        <xdr:cNvPr id="8" name="Picture 7" descr="aither-stone.png">
          <a:extLst>
            <a:ext uri="{FF2B5EF4-FFF2-40B4-BE49-F238E27FC236}">
              <a16:creationId xmlns:a16="http://schemas.microsoft.com/office/drawing/2014/main" xmlns="" id="{7FDC523C-FC65-4B34-A1A3-D1AAD0ADA1D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1643" y="9797142"/>
          <a:ext cx="1823666" cy="2644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303892</xdr:colOff>
      <xdr:row>14</xdr:row>
      <xdr:rowOff>76200</xdr:rowOff>
    </xdr:from>
    <xdr:to>
      <xdr:col>7</xdr:col>
      <xdr:colOff>607317</xdr:colOff>
      <xdr:row>37</xdr:row>
      <xdr:rowOff>5576</xdr:rowOff>
    </xdr:to>
    <xdr:graphicFrame macro="">
      <xdr:nvGraphicFramePr>
        <xdr:cNvPr id="2" name="Chart 1">
          <a:extLst>
            <a:ext uri="{FF2B5EF4-FFF2-40B4-BE49-F238E27FC236}">
              <a16:creationId xmlns:a16="http://schemas.microsoft.com/office/drawing/2014/main" xmlns="" id="{366D6D78-816D-4CDA-BD82-12636EBE4C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64366</xdr:colOff>
      <xdr:row>42</xdr:row>
      <xdr:rowOff>29730</xdr:rowOff>
    </xdr:from>
    <xdr:to>
      <xdr:col>3</xdr:col>
      <xdr:colOff>791466</xdr:colOff>
      <xdr:row>54</xdr:row>
      <xdr:rowOff>134793</xdr:rowOff>
    </xdr:to>
    <xdr:graphicFrame macro="">
      <xdr:nvGraphicFramePr>
        <xdr:cNvPr id="3" name="Chart 2">
          <a:extLst>
            <a:ext uri="{FF2B5EF4-FFF2-40B4-BE49-F238E27FC236}">
              <a16:creationId xmlns:a16="http://schemas.microsoft.com/office/drawing/2014/main" xmlns="" id="{2A3FEAC4-573E-4DBD-B50E-1E70F437B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D2E3EDDC-E5A4-431D-98A9-F06A6A03761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1643" y="10301513"/>
          <a:ext cx="1816409" cy="264448"/>
        </a:xfrm>
        <a:prstGeom prst="rect">
          <a:avLst/>
        </a:prstGeom>
      </xdr:spPr>
    </xdr:pic>
    <xdr:clientData/>
  </xdr:twoCellAnchor>
  <xdr:twoCellAnchor>
    <xdr:from>
      <xdr:col>3</xdr:col>
      <xdr:colOff>933450</xdr:colOff>
      <xdr:row>42</xdr:row>
      <xdr:rowOff>0</xdr:rowOff>
    </xdr:from>
    <xdr:to>
      <xdr:col>7</xdr:col>
      <xdr:colOff>485850</xdr:colOff>
      <xdr:row>54</xdr:row>
      <xdr:rowOff>114300</xdr:rowOff>
    </xdr:to>
    <xdr:graphicFrame macro="">
      <xdr:nvGraphicFramePr>
        <xdr:cNvPr id="6" name="Chart 5">
          <a:extLst>
            <a:ext uri="{FF2B5EF4-FFF2-40B4-BE49-F238E27FC236}">
              <a16:creationId xmlns:a16="http://schemas.microsoft.com/office/drawing/2014/main" xmlns="" id="{79C7ECB3-B28A-4B09-A828-046361D8BB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352424</xdr:colOff>
      <xdr:row>14</xdr:row>
      <xdr:rowOff>12247</xdr:rowOff>
    </xdr:from>
    <xdr:to>
      <xdr:col>7</xdr:col>
      <xdr:colOff>646324</xdr:colOff>
      <xdr:row>36</xdr:row>
      <xdr:rowOff>149940</xdr:rowOff>
    </xdr:to>
    <xdr:graphicFrame macro="">
      <xdr:nvGraphicFramePr>
        <xdr:cNvPr id="2" name="Chart 1">
          <a:extLst>
            <a:ext uri="{FF2B5EF4-FFF2-40B4-BE49-F238E27FC236}">
              <a16:creationId xmlns:a16="http://schemas.microsoft.com/office/drawing/2014/main" xmlns="" id="{371E833C-6C26-4E92-861A-AA6DE28195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207241</xdr:colOff>
      <xdr:row>42</xdr:row>
      <xdr:rowOff>78263</xdr:rowOff>
    </xdr:from>
    <xdr:to>
      <xdr:col>3</xdr:col>
      <xdr:colOff>798320</xdr:colOff>
      <xdr:row>55</xdr:row>
      <xdr:rowOff>83</xdr:rowOff>
    </xdr:to>
    <xdr:graphicFrame macro="">
      <xdr:nvGraphicFramePr>
        <xdr:cNvPr id="3" name="Chart 2">
          <a:extLst>
            <a:ext uri="{FF2B5EF4-FFF2-40B4-BE49-F238E27FC236}">
              <a16:creationId xmlns:a16="http://schemas.microsoft.com/office/drawing/2014/main" xmlns="" id="{06C21763-89B7-432B-80F2-E8D11F6C2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67833159-47E7-44F3-8EF4-5C57EA56383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1047750</xdr:colOff>
      <xdr:row>42</xdr:row>
      <xdr:rowOff>76652</xdr:rowOff>
    </xdr:from>
    <xdr:to>
      <xdr:col>7</xdr:col>
      <xdr:colOff>621921</xdr:colOff>
      <xdr:row>55</xdr:row>
      <xdr:rowOff>9524</xdr:rowOff>
    </xdr:to>
    <xdr:graphicFrame macro="">
      <xdr:nvGraphicFramePr>
        <xdr:cNvPr id="5" name="Chart 4">
          <a:extLst>
            <a:ext uri="{FF2B5EF4-FFF2-40B4-BE49-F238E27FC236}">
              <a16:creationId xmlns:a16="http://schemas.microsoft.com/office/drawing/2014/main" xmlns="" id="{2D634435-0645-44AA-8E03-DB7C8AA3BA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190500</xdr:colOff>
      <xdr:row>14</xdr:row>
      <xdr:rowOff>66677</xdr:rowOff>
    </xdr:from>
    <xdr:to>
      <xdr:col>7</xdr:col>
      <xdr:colOff>392325</xdr:colOff>
      <xdr:row>37</xdr:row>
      <xdr:rowOff>27477</xdr:rowOff>
    </xdr:to>
    <xdr:graphicFrame macro="">
      <xdr:nvGraphicFramePr>
        <xdr:cNvPr id="2" name="Chart 1">
          <a:extLst>
            <a:ext uri="{FF2B5EF4-FFF2-40B4-BE49-F238E27FC236}">
              <a16:creationId xmlns:a16="http://schemas.microsoft.com/office/drawing/2014/main" xmlns="" id="{E2904A47-DA24-4C7C-BF3C-C584F96E93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188191</xdr:colOff>
      <xdr:row>43</xdr:row>
      <xdr:rowOff>29730</xdr:rowOff>
    </xdr:from>
    <xdr:to>
      <xdr:col>3</xdr:col>
      <xdr:colOff>797866</xdr:colOff>
      <xdr:row>55</xdr:row>
      <xdr:rowOff>128443</xdr:rowOff>
    </xdr:to>
    <xdr:graphicFrame macro="">
      <xdr:nvGraphicFramePr>
        <xdr:cNvPr id="3" name="Chart 2">
          <a:extLst>
            <a:ext uri="{FF2B5EF4-FFF2-40B4-BE49-F238E27FC236}">
              <a16:creationId xmlns:a16="http://schemas.microsoft.com/office/drawing/2014/main" xmlns="" id="{C17F90EA-3148-42D8-ACBD-0969EB25A3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0068C912-B010-4292-AE71-F8165CE7408A}"/>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0</xdr:colOff>
      <xdr:row>43</xdr:row>
      <xdr:rowOff>0</xdr:rowOff>
    </xdr:from>
    <xdr:to>
      <xdr:col>7</xdr:col>
      <xdr:colOff>708100</xdr:colOff>
      <xdr:row>55</xdr:row>
      <xdr:rowOff>101888</xdr:rowOff>
    </xdr:to>
    <xdr:graphicFrame macro="">
      <xdr:nvGraphicFramePr>
        <xdr:cNvPr id="6" name="Chart 5">
          <a:extLst>
            <a:ext uri="{FF2B5EF4-FFF2-40B4-BE49-F238E27FC236}">
              <a16:creationId xmlns:a16="http://schemas.microsoft.com/office/drawing/2014/main" xmlns="" id="{FD9D1DCB-DFE3-4ADC-8D95-D87F1D341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276224</xdr:colOff>
      <xdr:row>13</xdr:row>
      <xdr:rowOff>177801</xdr:rowOff>
    </xdr:from>
    <xdr:to>
      <xdr:col>7</xdr:col>
      <xdr:colOff>560599</xdr:colOff>
      <xdr:row>36</xdr:row>
      <xdr:rowOff>122726</xdr:rowOff>
    </xdr:to>
    <xdr:graphicFrame macro="">
      <xdr:nvGraphicFramePr>
        <xdr:cNvPr id="2" name="Chart 1">
          <a:extLst>
            <a:ext uri="{FF2B5EF4-FFF2-40B4-BE49-F238E27FC236}">
              <a16:creationId xmlns:a16="http://schemas.microsoft.com/office/drawing/2014/main" xmlns="" id="{80EE771F-1C87-4F2B-9C43-D6F6F500B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131041</xdr:colOff>
      <xdr:row>42</xdr:row>
      <xdr:rowOff>29730</xdr:rowOff>
    </xdr:from>
    <xdr:to>
      <xdr:col>3</xdr:col>
      <xdr:colOff>728016</xdr:colOff>
      <xdr:row>54</xdr:row>
      <xdr:rowOff>131618</xdr:rowOff>
    </xdr:to>
    <xdr:graphicFrame macro="">
      <xdr:nvGraphicFramePr>
        <xdr:cNvPr id="3" name="Chart 2">
          <a:extLst>
            <a:ext uri="{FF2B5EF4-FFF2-40B4-BE49-F238E27FC236}">
              <a16:creationId xmlns:a16="http://schemas.microsoft.com/office/drawing/2014/main" xmlns="" id="{72819E37-79B5-4B3A-8625-4A3A75F75A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A14C2862-9DFD-453B-A33D-71E89DCC180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3</xdr:col>
      <xdr:colOff>849842</xdr:colOff>
      <xdr:row>42</xdr:row>
      <xdr:rowOff>24342</xdr:rowOff>
    </xdr:from>
    <xdr:to>
      <xdr:col>7</xdr:col>
      <xdr:colOff>409650</xdr:colOff>
      <xdr:row>54</xdr:row>
      <xdr:rowOff>129405</xdr:rowOff>
    </xdr:to>
    <xdr:graphicFrame macro="">
      <xdr:nvGraphicFramePr>
        <xdr:cNvPr id="5" name="Chart 4">
          <a:extLst>
            <a:ext uri="{FF2B5EF4-FFF2-40B4-BE49-F238E27FC236}">
              <a16:creationId xmlns:a16="http://schemas.microsoft.com/office/drawing/2014/main" xmlns="" id="{19BBD287-42AC-49B3-A31C-44C3E51054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149224</xdr:colOff>
      <xdr:row>14</xdr:row>
      <xdr:rowOff>60326</xdr:rowOff>
    </xdr:from>
    <xdr:to>
      <xdr:col>7</xdr:col>
      <xdr:colOff>443124</xdr:colOff>
      <xdr:row>37</xdr:row>
      <xdr:rowOff>21126</xdr:rowOff>
    </xdr:to>
    <xdr:graphicFrame macro="">
      <xdr:nvGraphicFramePr>
        <xdr:cNvPr id="2" name="Chart 1">
          <a:extLst>
            <a:ext uri="{FF2B5EF4-FFF2-40B4-BE49-F238E27FC236}">
              <a16:creationId xmlns:a16="http://schemas.microsoft.com/office/drawing/2014/main" xmlns="" id="{0933EF05-7B1B-4AB8-B0DA-C45A84229A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45316</xdr:colOff>
      <xdr:row>41</xdr:row>
      <xdr:rowOff>74180</xdr:rowOff>
    </xdr:from>
    <xdr:to>
      <xdr:col>3</xdr:col>
      <xdr:colOff>864541</xdr:colOff>
      <xdr:row>54</xdr:row>
      <xdr:rowOff>7793</xdr:rowOff>
    </xdr:to>
    <xdr:graphicFrame macro="">
      <xdr:nvGraphicFramePr>
        <xdr:cNvPr id="3" name="Chart 2">
          <a:extLst>
            <a:ext uri="{FF2B5EF4-FFF2-40B4-BE49-F238E27FC236}">
              <a16:creationId xmlns:a16="http://schemas.microsoft.com/office/drawing/2014/main" xmlns="" id="{04031890-85BD-4EDD-85A4-56C05318D4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CC16E0BC-4535-4FF1-87D2-4F10706E648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4</xdr:col>
      <xdr:colOff>95250</xdr:colOff>
      <xdr:row>41</xdr:row>
      <xdr:rowOff>63499</xdr:rowOff>
    </xdr:from>
    <xdr:to>
      <xdr:col>7</xdr:col>
      <xdr:colOff>733500</xdr:colOff>
      <xdr:row>54</xdr:row>
      <xdr:rowOff>63499</xdr:rowOff>
    </xdr:to>
    <xdr:graphicFrame macro="">
      <xdr:nvGraphicFramePr>
        <xdr:cNvPr id="5" name="Chart 4">
          <a:extLst>
            <a:ext uri="{FF2B5EF4-FFF2-40B4-BE49-F238E27FC236}">
              <a16:creationId xmlns:a16="http://schemas.microsoft.com/office/drawing/2014/main" xmlns="" id="{BEEBD401-D13C-42A7-B82C-555B25A084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erschell%20Zang\Box\Aither\2.%20Projects\P18-1084%20DAWR%20Monthly%20water%20market%20price%20reports\Information%20and%20Data\November%202018\18-04-12%20DRAFT%20Report%20Data%20workbo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erschell%20Zang\Box\Aither\8.%20Data%20and%20modelling\Aither%20Water%20Markets%20Database\Output\Valuations\tables\dawr_intervals_Nov_2018-19.cs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MDB Price Volume data"/>
      <sheetName val="Trade Interval Data"/>
      <sheetName val="Current Month Summary report"/>
      <sheetName val="November 2018 Summary"/>
      <sheetName val="October 2018 Summary"/>
      <sheetName val="September 2018 Summary"/>
      <sheetName val="August 2018 Summary"/>
      <sheetName val="July 2018 Summary Report"/>
      <sheetName val="June 2018 Summary Report"/>
    </sheetNames>
    <sheetDataSet>
      <sheetData sheetId="0"/>
      <sheetData sheetId="1">
        <row r="3">
          <cell r="C3">
            <v>42582</v>
          </cell>
          <cell r="D3">
            <v>42613</v>
          </cell>
          <cell r="E3">
            <v>42643</v>
          </cell>
          <cell r="F3">
            <v>42674</v>
          </cell>
          <cell r="G3">
            <v>42704</v>
          </cell>
          <cell r="H3">
            <v>42735</v>
          </cell>
          <cell r="I3">
            <v>42766</v>
          </cell>
          <cell r="J3">
            <v>42794</v>
          </cell>
          <cell r="K3">
            <v>42825</v>
          </cell>
          <cell r="L3">
            <v>42855</v>
          </cell>
          <cell r="M3">
            <v>42886</v>
          </cell>
          <cell r="N3">
            <v>42916</v>
          </cell>
          <cell r="O3">
            <v>42947</v>
          </cell>
          <cell r="P3">
            <v>42978</v>
          </cell>
          <cell r="Q3">
            <v>43008</v>
          </cell>
          <cell r="R3">
            <v>43039</v>
          </cell>
          <cell r="S3">
            <v>43069</v>
          </cell>
          <cell r="T3">
            <v>43100</v>
          </cell>
          <cell r="U3">
            <v>43131</v>
          </cell>
          <cell r="V3">
            <v>43159</v>
          </cell>
          <cell r="W3">
            <v>43190</v>
          </cell>
          <cell r="X3">
            <v>43220</v>
          </cell>
          <cell r="Y3">
            <v>43251</v>
          </cell>
          <cell r="Z3">
            <v>43281</v>
          </cell>
          <cell r="AA3">
            <v>43312</v>
          </cell>
          <cell r="AB3">
            <v>43343</v>
          </cell>
          <cell r="AC3">
            <v>43373</v>
          </cell>
          <cell r="AD3">
            <v>43404</v>
          </cell>
          <cell r="AE3">
            <v>43434</v>
          </cell>
          <cell r="AF3">
            <v>43465</v>
          </cell>
          <cell r="AG3">
            <v>43496</v>
          </cell>
          <cell r="AH3">
            <v>43524</v>
          </cell>
          <cell r="AI3">
            <v>43555</v>
          </cell>
          <cell r="AJ3">
            <v>43585</v>
          </cell>
          <cell r="AK3">
            <v>43616</v>
          </cell>
          <cell r="AL3">
            <v>43646</v>
          </cell>
        </row>
        <row r="4">
          <cell r="C4">
            <v>3012.8867509947099</v>
          </cell>
          <cell r="D4">
            <v>2965.46012269938</v>
          </cell>
          <cell r="E4">
            <v>1809.6904969485599</v>
          </cell>
          <cell r="F4">
            <v>2797.2727272727202</v>
          </cell>
          <cell r="G4">
            <v>2837.16811716866</v>
          </cell>
          <cell r="H4">
            <v>2947.6627712854702</v>
          </cell>
          <cell r="I4">
            <v>2905.3733976126</v>
          </cell>
          <cell r="J4">
            <v>2970.9183673469302</v>
          </cell>
          <cell r="K4">
            <v>2954.47761194029</v>
          </cell>
          <cell r="L4">
            <v>2999.73749261698</v>
          </cell>
          <cell r="M4">
            <v>3003.77205006342</v>
          </cell>
          <cell r="N4">
            <v>3100</v>
          </cell>
          <cell r="P4">
            <v>3031.3979554010998</v>
          </cell>
          <cell r="Q4">
            <v>3038.40793851118</v>
          </cell>
          <cell r="R4">
            <v>2898.2305615627702</v>
          </cell>
          <cell r="S4">
            <v>2908.65729546991</v>
          </cell>
          <cell r="T4">
            <v>3325.1937984496099</v>
          </cell>
          <cell r="U4">
            <v>3479.031645</v>
          </cell>
          <cell r="V4">
            <v>3063.488374</v>
          </cell>
          <cell r="W4">
            <v>3491.1247800000001</v>
          </cell>
          <cell r="X4">
            <v>3393.5885170000001</v>
          </cell>
          <cell r="Y4">
            <v>3289.0232769999998</v>
          </cell>
          <cell r="Z4">
            <v>3611.8906149999998</v>
          </cell>
          <cell r="AA4">
            <v>3800</v>
          </cell>
          <cell r="AB4">
            <v>3886.5550720373599</v>
          </cell>
          <cell r="AC4">
            <v>3971.8557627499399</v>
          </cell>
          <cell r="AD4">
            <v>4128.34984415291</v>
          </cell>
          <cell r="AE4">
            <v>3234.3631457220199</v>
          </cell>
        </row>
        <row r="5">
          <cell r="C5">
            <v>2640.1869158878499</v>
          </cell>
          <cell r="D5">
            <v>2640.92228673514</v>
          </cell>
          <cell r="E5">
            <v>2600.2167060677698</v>
          </cell>
          <cell r="F5">
            <v>2590.9287390391501</v>
          </cell>
          <cell r="G5">
            <v>2415.03755681035</v>
          </cell>
          <cell r="H5">
            <v>2564.4440795771802</v>
          </cell>
          <cell r="I5">
            <v>2386.3929922135699</v>
          </cell>
          <cell r="J5">
            <v>2604.74157054126</v>
          </cell>
          <cell r="K5">
            <v>2615.34551203397</v>
          </cell>
          <cell r="L5">
            <v>2619.9831777729501</v>
          </cell>
          <cell r="M5">
            <v>2659.8746081504701</v>
          </cell>
          <cell r="N5">
            <v>2630.7408319649699</v>
          </cell>
          <cell r="O5">
            <v>2637.9738562091502</v>
          </cell>
          <cell r="P5">
            <v>2626.1665939816799</v>
          </cell>
          <cell r="Q5">
            <v>2698.21925329429</v>
          </cell>
          <cell r="R5">
            <v>2565.8052884615299</v>
          </cell>
          <cell r="S5">
            <v>2835.8695652173901</v>
          </cell>
          <cell r="T5">
            <v>2813.90031738568</v>
          </cell>
          <cell r="U5">
            <v>2740.3883500000002</v>
          </cell>
          <cell r="V5">
            <v>2942.8571430000002</v>
          </cell>
          <cell r="W5">
            <v>2921.675205</v>
          </cell>
          <cell r="X5">
            <v>2966.2930030000002</v>
          </cell>
          <cell r="Y5">
            <v>3100.7938210000002</v>
          </cell>
          <cell r="Z5">
            <v>3232.2701590000001</v>
          </cell>
          <cell r="AA5">
            <v>3035.46691991136</v>
          </cell>
          <cell r="AB5">
            <v>3182.4402886472199</v>
          </cell>
          <cell r="AC5">
            <v>3471.2698412698401</v>
          </cell>
          <cell r="AD5">
            <v>3752.9610694183798</v>
          </cell>
          <cell r="AE5">
            <v>3836.6904739820002</v>
          </cell>
        </row>
        <row r="6">
          <cell r="C6">
            <v>220</v>
          </cell>
          <cell r="D6">
            <v>220</v>
          </cell>
          <cell r="E6">
            <v>248.75473258945701</v>
          </cell>
          <cell r="F6">
            <v>238.224818059299</v>
          </cell>
          <cell r="G6">
            <v>244.42102343641599</v>
          </cell>
          <cell r="H6">
            <v>149.99999999999901</v>
          </cell>
          <cell r="I6">
            <v>219.69696969696901</v>
          </cell>
          <cell r="J6">
            <v>242.701688555347</v>
          </cell>
          <cell r="K6">
            <v>271.367403314917</v>
          </cell>
          <cell r="L6">
            <v>282.72566700752998</v>
          </cell>
          <cell r="M6">
            <v>276.36938836999002</v>
          </cell>
          <cell r="N6">
            <v>349.77712215320901</v>
          </cell>
          <cell r="O6">
            <v>216.06060606060601</v>
          </cell>
          <cell r="P6">
            <v>308.82352941176401</v>
          </cell>
          <cell r="Q6">
            <v>311.666666666666</v>
          </cell>
          <cell r="R6">
            <v>345.45363908275101</v>
          </cell>
          <cell r="S6">
            <v>334.52702702702697</v>
          </cell>
          <cell r="T6">
            <v>343.89185759493603</v>
          </cell>
          <cell r="U6">
            <v>248.78437049999999</v>
          </cell>
          <cell r="W6">
            <v>368.58208960000002</v>
          </cell>
          <cell r="X6">
            <v>374.7242498</v>
          </cell>
          <cell r="Y6">
            <v>415.61506980000001</v>
          </cell>
          <cell r="Z6">
            <v>416.48851589999998</v>
          </cell>
          <cell r="AA6">
            <v>449.33411214953202</v>
          </cell>
          <cell r="AB6">
            <v>422.745118733509</v>
          </cell>
          <cell r="AC6">
            <v>589.681045384291</v>
          </cell>
          <cell r="AD6">
            <v>528.22528363047002</v>
          </cell>
          <cell r="AE6">
            <v>531.12952188211398</v>
          </cell>
        </row>
        <row r="7">
          <cell r="C7">
            <v>2966.6941651409102</v>
          </cell>
          <cell r="D7">
            <v>2937.3741616920902</v>
          </cell>
          <cell r="E7">
            <v>2968.5871692871101</v>
          </cell>
          <cell r="F7">
            <v>2808.7804622947301</v>
          </cell>
          <cell r="G7">
            <v>2853.53117380703</v>
          </cell>
          <cell r="H7">
            <v>2657.1433741240398</v>
          </cell>
          <cell r="I7">
            <v>2926.8928761895399</v>
          </cell>
          <cell r="J7">
            <v>2819.9640760536199</v>
          </cell>
          <cell r="K7">
            <v>2897.6913717085099</v>
          </cell>
          <cell r="L7">
            <v>2826.0803841365801</v>
          </cell>
          <cell r="M7">
            <v>2845.0168483709199</v>
          </cell>
          <cell r="N7">
            <v>2824.3690983175602</v>
          </cell>
          <cell r="O7">
            <v>2874.1806554756099</v>
          </cell>
          <cell r="P7">
            <v>2853.9706828983499</v>
          </cell>
          <cell r="Q7">
            <v>2876.12635394276</v>
          </cell>
          <cell r="R7">
            <v>3045.2455794157399</v>
          </cell>
          <cell r="S7">
            <v>3243.6601538773002</v>
          </cell>
          <cell r="T7">
            <v>3345.9705100205501</v>
          </cell>
          <cell r="U7">
            <v>3396.9444910000002</v>
          </cell>
          <cell r="V7">
            <v>3484.912687</v>
          </cell>
          <cell r="W7">
            <v>3113.065709</v>
          </cell>
          <cell r="X7">
            <v>3442.0021139999999</v>
          </cell>
          <cell r="Y7">
            <v>3645.0173119999999</v>
          </cell>
          <cell r="Z7">
            <v>3727.0187879999999</v>
          </cell>
          <cell r="AA7">
            <v>3677.72353943902</v>
          </cell>
          <cell r="AB7">
            <v>3888.1926118685201</v>
          </cell>
          <cell r="AC7">
            <v>4090.3746766577701</v>
          </cell>
          <cell r="AD7">
            <v>3942.0783545508598</v>
          </cell>
          <cell r="AE7">
            <v>3996.6444949781999</v>
          </cell>
        </row>
        <row r="8">
          <cell r="C8">
            <v>246.80865006553</v>
          </cell>
          <cell r="D8">
            <v>241.442652329749</v>
          </cell>
          <cell r="E8">
            <v>230.924855491329</v>
          </cell>
          <cell r="F8">
            <v>270.90909090909003</v>
          </cell>
          <cell r="G8">
            <v>247.658707047175</v>
          </cell>
          <cell r="H8">
            <v>257.28707554833397</v>
          </cell>
          <cell r="I8">
            <v>276.79241516965999</v>
          </cell>
          <cell r="J8">
            <v>238.25</v>
          </cell>
          <cell r="K8">
            <v>256.86110673182998</v>
          </cell>
          <cell r="L8">
            <v>300.69828722002597</v>
          </cell>
          <cell r="M8">
            <v>345.56390304981602</v>
          </cell>
          <cell r="N8">
            <v>329.91705069124401</v>
          </cell>
          <cell r="O8">
            <v>347.631038026721</v>
          </cell>
          <cell r="P8">
            <v>303.73134328358202</v>
          </cell>
          <cell r="Q8">
            <v>268.302839166338</v>
          </cell>
          <cell r="R8">
            <v>338.64734299516903</v>
          </cell>
          <cell r="S8">
            <v>313.98809523809501</v>
          </cell>
          <cell r="T8">
            <v>361.73327175843599</v>
          </cell>
          <cell r="U8">
            <v>310.37024489999999</v>
          </cell>
          <cell r="V8">
            <v>198.67758190000001</v>
          </cell>
          <cell r="W8">
            <v>250.0807494</v>
          </cell>
          <cell r="X8">
            <v>400</v>
          </cell>
          <cell r="Y8">
            <v>507.21072850000002</v>
          </cell>
          <cell r="Z8">
            <v>547.88638690000005</v>
          </cell>
          <cell r="AA8">
            <v>524.13047703751602</v>
          </cell>
          <cell r="AB8">
            <v>511.60908193484602</v>
          </cell>
          <cell r="AC8">
            <v>532.21381679389299</v>
          </cell>
          <cell r="AD8">
            <v>513.20472930927201</v>
          </cell>
          <cell r="AE8">
            <v>604.324249080399</v>
          </cell>
        </row>
        <row r="9">
          <cell r="C9">
            <v>1642.8571428571399</v>
          </cell>
          <cell r="D9">
            <v>2100</v>
          </cell>
          <cell r="E9">
            <v>2571.4285714285702</v>
          </cell>
          <cell r="F9">
            <v>2696.875</v>
          </cell>
          <cell r="G9">
            <v>2214.67798913043</v>
          </cell>
          <cell r="H9">
            <v>2700</v>
          </cell>
          <cell r="I9">
            <v>2357.0445454545402</v>
          </cell>
          <cell r="J9">
            <v>2354.5500000000002</v>
          </cell>
          <cell r="K9">
            <v>2340.1</v>
          </cell>
          <cell r="L9">
            <v>2650</v>
          </cell>
          <cell r="M9">
            <v>2200</v>
          </cell>
          <cell r="N9">
            <v>2524.83121968962</v>
          </cell>
          <cell r="O9">
            <v>2611.7021276595701</v>
          </cell>
          <cell r="P9">
            <v>2650</v>
          </cell>
          <cell r="Q9">
            <v>2207.3786407766902</v>
          </cell>
          <cell r="R9">
            <v>2735.4651162790601</v>
          </cell>
          <cell r="S9">
            <v>2500</v>
          </cell>
          <cell r="T9">
            <v>2500</v>
          </cell>
          <cell r="V9">
            <v>2500</v>
          </cell>
          <cell r="X9">
            <v>3000</v>
          </cell>
          <cell r="Z9">
            <v>3150</v>
          </cell>
          <cell r="AA9">
            <v>3318.75</v>
          </cell>
          <cell r="AB9">
            <v>3785</v>
          </cell>
          <cell r="AE9">
            <v>4150</v>
          </cell>
        </row>
        <row r="10">
          <cell r="D10">
            <v>200</v>
          </cell>
          <cell r="E10">
            <v>135</v>
          </cell>
          <cell r="K10">
            <v>250</v>
          </cell>
          <cell r="M10">
            <v>280</v>
          </cell>
          <cell r="N10">
            <v>300.094696969697</v>
          </cell>
          <cell r="P10">
            <v>200</v>
          </cell>
          <cell r="Q10">
            <v>260</v>
          </cell>
          <cell r="V10">
            <v>350</v>
          </cell>
          <cell r="X10">
            <v>400</v>
          </cell>
          <cell r="AA10">
            <v>488</v>
          </cell>
          <cell r="AD10">
            <v>455</v>
          </cell>
          <cell r="AE10">
            <v>500</v>
          </cell>
        </row>
        <row r="11">
          <cell r="C11">
            <v>2692.8443886447599</v>
          </cell>
          <cell r="D11">
            <v>2715.77464788732</v>
          </cell>
          <cell r="E11">
            <v>2692.0555543497899</v>
          </cell>
          <cell r="F11">
            <v>2564.4590665574101</v>
          </cell>
          <cell r="G11">
            <v>2542.5847215271301</v>
          </cell>
          <cell r="H11">
            <v>2499.2716674591802</v>
          </cell>
          <cell r="I11">
            <v>2526.8077376271099</v>
          </cell>
          <cell r="J11">
            <v>2387.8737647778198</v>
          </cell>
          <cell r="K11">
            <v>2691.70786771964</v>
          </cell>
          <cell r="L11">
            <v>2642.7709950366302</v>
          </cell>
          <cell r="M11">
            <v>2531.4319713831401</v>
          </cell>
          <cell r="N11">
            <v>2600.9824203204998</v>
          </cell>
          <cell r="O11">
            <v>2633.84516129032</v>
          </cell>
          <cell r="P11">
            <v>2585.6856634015999</v>
          </cell>
          <cell r="Q11">
            <v>2664.03796397222</v>
          </cell>
          <cell r="R11">
            <v>2662.00796314124</v>
          </cell>
          <cell r="S11">
            <v>2719.7178432403998</v>
          </cell>
          <cell r="T11">
            <v>2748.0293897260799</v>
          </cell>
          <cell r="U11">
            <v>2865.2003749999999</v>
          </cell>
          <cell r="V11">
            <v>2807.7693089999998</v>
          </cell>
          <cell r="W11">
            <v>2935.6241260000002</v>
          </cell>
          <cell r="X11">
            <v>2991.4641609999999</v>
          </cell>
          <cell r="Y11">
            <v>3004.2160199999998</v>
          </cell>
          <cell r="Z11">
            <v>3109.5304980000001</v>
          </cell>
          <cell r="AA11">
            <v>3173.60113889576</v>
          </cell>
          <cell r="AB11">
            <v>3272.5486807235802</v>
          </cell>
          <cell r="AC11">
            <v>3344.8343416512798</v>
          </cell>
          <cell r="AD11">
            <v>3454.9066222491401</v>
          </cell>
          <cell r="AE11">
            <v>3349.47149959532</v>
          </cell>
        </row>
        <row r="12">
          <cell r="C12">
            <v>221.353919239904</v>
          </cell>
          <cell r="D12">
            <v>209.254430379746</v>
          </cell>
          <cell r="E12">
            <v>222.49208748948399</v>
          </cell>
          <cell r="F12">
            <v>222.97038445863299</v>
          </cell>
          <cell r="G12">
            <v>250.55140303358601</v>
          </cell>
          <cell r="H12">
            <v>243.33975217682499</v>
          </cell>
          <cell r="I12">
            <v>251.57688344748101</v>
          </cell>
          <cell r="J12">
            <v>263.65116279069701</v>
          </cell>
          <cell r="K12">
            <v>290.43800840435603</v>
          </cell>
          <cell r="L12">
            <v>283.60335917312602</v>
          </cell>
          <cell r="M12">
            <v>326.02241889393099</v>
          </cell>
          <cell r="N12">
            <v>347.41369337718601</v>
          </cell>
          <cell r="O12">
            <v>262.75836839217101</v>
          </cell>
          <cell r="P12">
            <v>304.06622023809501</v>
          </cell>
          <cell r="Q12">
            <v>290.10145681581599</v>
          </cell>
          <cell r="R12">
            <v>322.95297372060799</v>
          </cell>
          <cell r="S12">
            <v>341.145594718236</v>
          </cell>
          <cell r="T12">
            <v>328.59233414150299</v>
          </cell>
          <cell r="U12">
            <v>386.93341479999998</v>
          </cell>
          <cell r="V12">
            <v>305.14986379999999</v>
          </cell>
          <cell r="W12">
            <v>358.97053729999999</v>
          </cell>
          <cell r="X12">
            <v>397.07907740000002</v>
          </cell>
          <cell r="Y12">
            <v>405.53305979999999</v>
          </cell>
          <cell r="Z12">
            <v>468.07762980000001</v>
          </cell>
          <cell r="AA12">
            <v>464.07509959786699</v>
          </cell>
          <cell r="AB12">
            <v>574.08280259907599</v>
          </cell>
          <cell r="AC12">
            <v>474.16165579119001</v>
          </cell>
          <cell r="AD12">
            <v>523.01936205273</v>
          </cell>
          <cell r="AE12">
            <v>514.45681992934306</v>
          </cell>
        </row>
        <row r="13">
          <cell r="D13">
            <v>2550</v>
          </cell>
          <cell r="E13">
            <v>2450</v>
          </cell>
          <cell r="F13">
            <v>2349.5</v>
          </cell>
          <cell r="G13">
            <v>2464.0004692999601</v>
          </cell>
          <cell r="H13">
            <v>2603.9215686274501</v>
          </cell>
          <cell r="J13">
            <v>2452.5484076433099</v>
          </cell>
          <cell r="N13">
            <v>2494.4731024318298</v>
          </cell>
          <cell r="P13">
            <v>2850</v>
          </cell>
          <cell r="R13">
            <v>2458.8235294117599</v>
          </cell>
          <cell r="S13">
            <v>2500</v>
          </cell>
          <cell r="T13">
            <v>2551.02</v>
          </cell>
          <cell r="U13">
            <v>2950</v>
          </cell>
          <cell r="V13">
            <v>2960</v>
          </cell>
          <cell r="X13">
            <v>2300</v>
          </cell>
          <cell r="Y13">
            <v>2950</v>
          </cell>
          <cell r="AB13">
            <v>3153.90484739676</v>
          </cell>
        </row>
        <row r="14">
          <cell r="G14">
            <v>215</v>
          </cell>
          <cell r="H14">
            <v>250</v>
          </cell>
          <cell r="J14">
            <v>250</v>
          </cell>
          <cell r="K14">
            <v>258.221349621873</v>
          </cell>
          <cell r="O14">
            <v>310</v>
          </cell>
          <cell r="T14">
            <v>280</v>
          </cell>
          <cell r="X14">
            <v>300</v>
          </cell>
          <cell r="Z14">
            <v>490</v>
          </cell>
          <cell r="AB14">
            <v>474.99</v>
          </cell>
          <cell r="AC14">
            <v>490</v>
          </cell>
        </row>
        <row r="15">
          <cell r="F15">
            <v>2555</v>
          </cell>
          <cell r="G15">
            <v>2377.5478632478598</v>
          </cell>
          <cell r="H15">
            <v>2000</v>
          </cell>
          <cell r="I15">
            <v>2309.2072727272698</v>
          </cell>
          <cell r="K15">
            <v>2650</v>
          </cell>
          <cell r="N15">
            <v>2561.0389610389602</v>
          </cell>
          <cell r="O15">
            <v>2500</v>
          </cell>
          <cell r="P15">
            <v>2650</v>
          </cell>
          <cell r="S15">
            <v>2600</v>
          </cell>
          <cell r="T15">
            <v>2500</v>
          </cell>
          <cell r="U15">
            <v>2799.5024880000001</v>
          </cell>
          <cell r="V15">
            <v>2600</v>
          </cell>
          <cell r="Y15">
            <v>2950</v>
          </cell>
          <cell r="AE15">
            <v>2533.33</v>
          </cell>
        </row>
        <row r="16">
          <cell r="E16">
            <v>100</v>
          </cell>
          <cell r="G16">
            <v>174.99</v>
          </cell>
          <cell r="I16">
            <v>220.26845637583801</v>
          </cell>
          <cell r="N16">
            <v>264.18217433888299</v>
          </cell>
          <cell r="O16">
            <v>250</v>
          </cell>
          <cell r="X16">
            <v>250</v>
          </cell>
        </row>
        <row r="17">
          <cell r="Q17">
            <v>2500</v>
          </cell>
          <cell r="S17">
            <v>2500</v>
          </cell>
          <cell r="X17">
            <v>2500</v>
          </cell>
        </row>
        <row r="18">
          <cell r="C18">
            <v>2485.4368932038801</v>
          </cell>
          <cell r="D18">
            <v>2500</v>
          </cell>
          <cell r="F18">
            <v>2500</v>
          </cell>
          <cell r="G18">
            <v>2016.1290322580601</v>
          </cell>
          <cell r="I18">
            <v>2373.9520958083799</v>
          </cell>
          <cell r="J18">
            <v>2354.5500000000002</v>
          </cell>
          <cell r="L18">
            <v>2300</v>
          </cell>
          <cell r="N18">
            <v>2346.0326086956502</v>
          </cell>
          <cell r="O18">
            <v>2400</v>
          </cell>
          <cell r="Q18">
            <v>2420</v>
          </cell>
          <cell r="S18">
            <v>2500</v>
          </cell>
          <cell r="T18">
            <v>100</v>
          </cell>
          <cell r="V18">
            <v>3000</v>
          </cell>
          <cell r="Y18">
            <v>2800</v>
          </cell>
          <cell r="Z18">
            <v>2724.3161089999999</v>
          </cell>
          <cell r="AB18">
            <v>2000</v>
          </cell>
          <cell r="AC18">
            <v>3150</v>
          </cell>
          <cell r="AD18">
            <v>2500</v>
          </cell>
          <cell r="AE18">
            <v>3227.2727272727202</v>
          </cell>
        </row>
        <row r="19">
          <cell r="G19">
            <v>220</v>
          </cell>
          <cell r="I19">
            <v>301.51519480519403</v>
          </cell>
          <cell r="O19">
            <v>300</v>
          </cell>
          <cell r="T19">
            <v>43.38</v>
          </cell>
          <cell r="Y19">
            <v>350</v>
          </cell>
        </row>
        <row r="20">
          <cell r="D20">
            <v>2300</v>
          </cell>
          <cell r="E20">
            <v>2525.25</v>
          </cell>
          <cell r="H20">
            <v>1700</v>
          </cell>
          <cell r="I20">
            <v>2000</v>
          </cell>
          <cell r="J20">
            <v>2000</v>
          </cell>
          <cell r="K20">
            <v>1000</v>
          </cell>
          <cell r="N20">
            <v>2030.98591549295</v>
          </cell>
          <cell r="Q20">
            <v>2000</v>
          </cell>
          <cell r="S20">
            <v>1000</v>
          </cell>
          <cell r="T20">
            <v>1000</v>
          </cell>
          <cell r="U20">
            <v>2000</v>
          </cell>
          <cell r="V20">
            <v>2050</v>
          </cell>
          <cell r="W20">
            <v>1982.2470410000001</v>
          </cell>
          <cell r="Y20">
            <v>2054.2857140000001</v>
          </cell>
          <cell r="AA20">
            <v>2500</v>
          </cell>
          <cell r="AD20">
            <v>1000</v>
          </cell>
          <cell r="AE20">
            <v>2142.8571428571399</v>
          </cell>
        </row>
        <row r="21">
          <cell r="D21">
            <v>150</v>
          </cell>
          <cell r="E21">
            <v>160</v>
          </cell>
          <cell r="F21">
            <v>120</v>
          </cell>
          <cell r="H21">
            <v>150</v>
          </cell>
          <cell r="J21">
            <v>220</v>
          </cell>
          <cell r="L21">
            <v>200</v>
          </cell>
          <cell r="N21">
            <v>191.83959618620301</v>
          </cell>
          <cell r="W21">
            <v>414.36</v>
          </cell>
          <cell r="AA21">
            <v>250</v>
          </cell>
        </row>
        <row r="22">
          <cell r="C22">
            <v>2000</v>
          </cell>
          <cell r="R22">
            <v>3525</v>
          </cell>
        </row>
        <row r="24">
          <cell r="C24">
            <v>3155.3571428571399</v>
          </cell>
          <cell r="D24">
            <v>3104.4444444444398</v>
          </cell>
          <cell r="E24">
            <v>3583.3088954056698</v>
          </cell>
          <cell r="F24">
            <v>3202.2674365873499</v>
          </cell>
          <cell r="G24">
            <v>3483.90625</v>
          </cell>
          <cell r="H24">
            <v>3500</v>
          </cell>
          <cell r="I24">
            <v>3253.3333333333298</v>
          </cell>
          <cell r="J24">
            <v>3250</v>
          </cell>
          <cell r="K24">
            <v>3225</v>
          </cell>
          <cell r="L24">
            <v>3297.3684210526299</v>
          </cell>
          <cell r="M24">
            <v>3420</v>
          </cell>
          <cell r="N24">
            <v>3451.2</v>
          </cell>
          <cell r="O24">
            <v>3451.25</v>
          </cell>
          <cell r="P24">
            <v>3358.5526315789398</v>
          </cell>
          <cell r="Q24">
            <v>3561.1214518380598</v>
          </cell>
          <cell r="R24">
            <v>3566.4957264957202</v>
          </cell>
          <cell r="S24">
            <v>3739.6234309623401</v>
          </cell>
          <cell r="T24">
            <v>4255</v>
          </cell>
          <cell r="U24">
            <v>3994.9197859999999</v>
          </cell>
          <cell r="V24">
            <v>3901.9313299999999</v>
          </cell>
          <cell r="X24">
            <v>4010</v>
          </cell>
          <cell r="Y24">
            <v>4071.2298679999999</v>
          </cell>
          <cell r="Z24">
            <v>4412.8712869999999</v>
          </cell>
          <cell r="AA24">
            <v>4040.9090909090901</v>
          </cell>
          <cell r="AB24">
            <v>4800</v>
          </cell>
          <cell r="AC24">
            <v>4528.7430167597704</v>
          </cell>
          <cell r="AD24">
            <v>5079.2934977578398</v>
          </cell>
          <cell r="AE24">
            <v>4797.0588235294099</v>
          </cell>
        </row>
        <row r="25">
          <cell r="C25">
            <v>1250.4411764705801</v>
          </cell>
          <cell r="D25">
            <v>1249.3093922651899</v>
          </cell>
          <cell r="E25">
            <v>1150.5862076597</v>
          </cell>
          <cell r="F25">
            <v>1196.69197396963</v>
          </cell>
          <cell r="G25">
            <v>1150</v>
          </cell>
          <cell r="H25">
            <v>1208.0645161290299</v>
          </cell>
          <cell r="I25">
            <v>1296.6666666666599</v>
          </cell>
          <cell r="J25">
            <v>1206.8912710566599</v>
          </cell>
          <cell r="K25">
            <v>1150</v>
          </cell>
          <cell r="L25">
            <v>1215.75793184488</v>
          </cell>
          <cell r="M25">
            <v>1266.5413975337599</v>
          </cell>
          <cell r="N25">
            <v>1262.3958333333301</v>
          </cell>
          <cell r="O25">
            <v>1346.00638977635</v>
          </cell>
          <cell r="P25">
            <v>1251.98456449834</v>
          </cell>
          <cell r="Q25">
            <v>1250.24038461538</v>
          </cell>
          <cell r="R25">
            <v>1406.7515432098701</v>
          </cell>
          <cell r="S25">
            <v>1354.0259740259701</v>
          </cell>
          <cell r="T25">
            <v>1322.8342245989299</v>
          </cell>
          <cell r="W25">
            <v>1512.363636</v>
          </cell>
          <cell r="X25">
            <v>1503.5240269999999</v>
          </cell>
          <cell r="Y25">
            <v>1500</v>
          </cell>
          <cell r="Z25">
            <v>1518.8817979999999</v>
          </cell>
          <cell r="AA25">
            <v>1603.7644341801299</v>
          </cell>
          <cell r="AB25">
            <v>1709.53642384105</v>
          </cell>
          <cell r="AC25">
            <v>2020.73447753659</v>
          </cell>
          <cell r="AD25">
            <v>1968.12851405622</v>
          </cell>
          <cell r="AE25">
            <v>2002.99295774647</v>
          </cell>
        </row>
        <row r="27">
          <cell r="C27">
            <v>3600</v>
          </cell>
          <cell r="H27">
            <v>3565.3594771241801</v>
          </cell>
          <cell r="I27">
            <v>3550</v>
          </cell>
          <cell r="J27">
            <v>3577.3519163762999</v>
          </cell>
          <cell r="M27">
            <v>3500</v>
          </cell>
          <cell r="R27">
            <v>3100</v>
          </cell>
          <cell r="S27">
            <v>3610.24647887323</v>
          </cell>
          <cell r="T27">
            <v>3900</v>
          </cell>
          <cell r="U27">
            <v>4008.333333</v>
          </cell>
          <cell r="V27">
            <v>4000</v>
          </cell>
          <cell r="W27">
            <v>4020.5882350000002</v>
          </cell>
          <cell r="X27">
            <v>3605.63</v>
          </cell>
          <cell r="Z27">
            <v>4194.8186530000003</v>
          </cell>
          <cell r="AA27">
            <v>4821.4285714285697</v>
          </cell>
          <cell r="AC27">
            <v>5146.1904761904698</v>
          </cell>
          <cell r="AD27">
            <v>5095.6862745097997</v>
          </cell>
          <cell r="AE27">
            <v>5600</v>
          </cell>
        </row>
        <row r="28">
          <cell r="C28">
            <v>1500</v>
          </cell>
          <cell r="D28">
            <v>1400</v>
          </cell>
          <cell r="F28">
            <v>1400</v>
          </cell>
          <cell r="G28">
            <v>1550</v>
          </cell>
          <cell r="H28">
            <v>1500</v>
          </cell>
          <cell r="J28">
            <v>1500</v>
          </cell>
          <cell r="K28">
            <v>1500</v>
          </cell>
          <cell r="L28">
            <v>1500</v>
          </cell>
          <cell r="M28">
            <v>1500</v>
          </cell>
          <cell r="N28">
            <v>1500</v>
          </cell>
          <cell r="O28">
            <v>1600</v>
          </cell>
          <cell r="P28">
            <v>1543.86617100371</v>
          </cell>
          <cell r="Q28">
            <v>1613.7553369222101</v>
          </cell>
          <cell r="R28">
            <v>1673.0769230769199</v>
          </cell>
          <cell r="S28">
            <v>1660.07964601769</v>
          </cell>
          <cell r="T28">
            <v>1620</v>
          </cell>
          <cell r="V28">
            <v>1690.964813</v>
          </cell>
          <cell r="W28">
            <v>1711.8253970000001</v>
          </cell>
          <cell r="X28">
            <v>1618.75</v>
          </cell>
          <cell r="Y28">
            <v>1642.96462</v>
          </cell>
          <cell r="Z28">
            <v>2080</v>
          </cell>
          <cell r="AA28">
            <v>2098.3529411764698</v>
          </cell>
          <cell r="AB28">
            <v>2100</v>
          </cell>
          <cell r="AD28">
            <v>2100</v>
          </cell>
          <cell r="AE28">
            <v>2100</v>
          </cell>
        </row>
        <row r="29">
          <cell r="N29">
            <v>1600</v>
          </cell>
          <cell r="W29">
            <v>1685</v>
          </cell>
          <cell r="AE29">
            <v>1800</v>
          </cell>
        </row>
        <row r="31">
          <cell r="D31">
            <v>1000</v>
          </cell>
          <cell r="F31">
            <v>1000</v>
          </cell>
          <cell r="G31">
            <v>950</v>
          </cell>
          <cell r="J31">
            <v>1266.98113207547</v>
          </cell>
          <cell r="K31">
            <v>1300</v>
          </cell>
          <cell r="L31">
            <v>1300</v>
          </cell>
          <cell r="M31">
            <v>1318.68686868686</v>
          </cell>
          <cell r="N31">
            <v>1250</v>
          </cell>
          <cell r="O31">
            <v>1218.75</v>
          </cell>
          <cell r="P31">
            <v>1070.6896551724101</v>
          </cell>
          <cell r="R31">
            <v>1360</v>
          </cell>
          <cell r="S31">
            <v>1315</v>
          </cell>
          <cell r="U31">
            <v>1300</v>
          </cell>
          <cell r="W31">
            <v>1350</v>
          </cell>
          <cell r="Z31">
            <v>1251.528384</v>
          </cell>
          <cell r="AA31">
            <v>1300</v>
          </cell>
          <cell r="AB31">
            <v>1381.6666666666599</v>
          </cell>
          <cell r="AC31">
            <v>1623.80952380952</v>
          </cell>
          <cell r="AD31">
            <v>1718.75</v>
          </cell>
        </row>
        <row r="32">
          <cell r="D32">
            <v>1950</v>
          </cell>
          <cell r="F32">
            <v>1858.3</v>
          </cell>
          <cell r="I32">
            <v>2089.7600000000002</v>
          </cell>
          <cell r="K32">
            <v>1875</v>
          </cell>
          <cell r="M32">
            <v>2150</v>
          </cell>
          <cell r="W32">
            <v>2600</v>
          </cell>
          <cell r="X32">
            <v>1819.7044330000001</v>
          </cell>
        </row>
        <row r="33">
          <cell r="F33">
            <v>1858.3</v>
          </cell>
          <cell r="K33">
            <v>2500</v>
          </cell>
        </row>
        <row r="34">
          <cell r="H34">
            <v>2200</v>
          </cell>
          <cell r="T34">
            <v>2000</v>
          </cell>
          <cell r="AC34">
            <v>2374.14</v>
          </cell>
        </row>
        <row r="35">
          <cell r="G35">
            <v>3300</v>
          </cell>
          <cell r="I35">
            <v>3250</v>
          </cell>
          <cell r="T35">
            <v>3850</v>
          </cell>
        </row>
        <row r="36">
          <cell r="K36">
            <v>2000</v>
          </cell>
          <cell r="T36">
            <v>2250</v>
          </cell>
          <cell r="W36">
            <v>1858.74</v>
          </cell>
          <cell r="Y36">
            <v>2000</v>
          </cell>
        </row>
        <row r="37">
          <cell r="T37">
            <v>1500</v>
          </cell>
        </row>
        <row r="38">
          <cell r="R38">
            <v>1200</v>
          </cell>
          <cell r="W38">
            <v>1100</v>
          </cell>
        </row>
        <row r="40">
          <cell r="C40">
            <v>434.479166666666</v>
          </cell>
          <cell r="D40">
            <v>485</v>
          </cell>
          <cell r="E40">
            <v>500</v>
          </cell>
          <cell r="F40">
            <v>500</v>
          </cell>
          <cell r="G40">
            <v>584.095744680851</v>
          </cell>
          <cell r="I40">
            <v>569</v>
          </cell>
          <cell r="J40">
            <v>525.65055762081704</v>
          </cell>
          <cell r="K40">
            <v>617.01492537313402</v>
          </cell>
          <cell r="L40">
            <v>650</v>
          </cell>
          <cell r="M40">
            <v>550</v>
          </cell>
          <cell r="N40">
            <v>650</v>
          </cell>
          <cell r="P40">
            <v>697.52577319587601</v>
          </cell>
          <cell r="Q40">
            <v>541.21896162528196</v>
          </cell>
          <cell r="T40">
            <v>759.93377483443601</v>
          </cell>
          <cell r="X40">
            <v>690</v>
          </cell>
          <cell r="Z40">
            <v>815.21739130000003</v>
          </cell>
          <cell r="AA40">
            <v>857.686567164179</v>
          </cell>
          <cell r="AB40">
            <v>1000</v>
          </cell>
          <cell r="AC40">
            <v>901.66666666666595</v>
          </cell>
          <cell r="AD40">
            <v>885.112359550561</v>
          </cell>
          <cell r="AE40">
            <v>750</v>
          </cell>
        </row>
        <row r="50">
          <cell r="C50">
            <v>42582</v>
          </cell>
          <cell r="D50">
            <v>42613</v>
          </cell>
          <cell r="E50">
            <v>42643</v>
          </cell>
          <cell r="F50">
            <v>42674</v>
          </cell>
          <cell r="G50">
            <v>42704</v>
          </cell>
          <cell r="H50">
            <v>42735</v>
          </cell>
          <cell r="I50">
            <v>42766</v>
          </cell>
          <cell r="J50">
            <v>42794</v>
          </cell>
          <cell r="K50">
            <v>42825</v>
          </cell>
          <cell r="L50">
            <v>42855</v>
          </cell>
          <cell r="M50">
            <v>42886</v>
          </cell>
          <cell r="N50">
            <v>42916</v>
          </cell>
          <cell r="O50">
            <v>42947</v>
          </cell>
          <cell r="P50">
            <v>42978</v>
          </cell>
          <cell r="Q50">
            <v>43008</v>
          </cell>
          <cell r="R50">
            <v>43039</v>
          </cell>
          <cell r="S50">
            <v>43069</v>
          </cell>
          <cell r="T50">
            <v>43100</v>
          </cell>
          <cell r="U50">
            <v>43131</v>
          </cell>
          <cell r="V50">
            <v>43159</v>
          </cell>
          <cell r="W50">
            <v>43190</v>
          </cell>
          <cell r="X50">
            <v>43220</v>
          </cell>
          <cell r="Y50">
            <v>43251</v>
          </cell>
          <cell r="Z50">
            <v>43281</v>
          </cell>
          <cell r="AA50">
            <v>43312</v>
          </cell>
          <cell r="AB50">
            <v>43343</v>
          </cell>
          <cell r="AC50">
            <v>43373</v>
          </cell>
          <cell r="AD50">
            <v>43404</v>
          </cell>
          <cell r="AE50">
            <v>43434</v>
          </cell>
          <cell r="AF50">
            <v>43465</v>
          </cell>
          <cell r="AG50">
            <v>43496</v>
          </cell>
          <cell r="AH50">
            <v>43524</v>
          </cell>
          <cell r="AI50">
            <v>43555</v>
          </cell>
          <cell r="AJ50">
            <v>43585</v>
          </cell>
          <cell r="AK50">
            <v>43616</v>
          </cell>
          <cell r="AL50">
            <v>43646</v>
          </cell>
        </row>
        <row r="51">
          <cell r="C51">
            <v>341.05</v>
          </cell>
          <cell r="D51">
            <v>323</v>
          </cell>
          <cell r="E51">
            <v>1560.2339999999999</v>
          </cell>
          <cell r="F51">
            <v>655</v>
          </cell>
          <cell r="G51">
            <v>350.39599999999899</v>
          </cell>
          <cell r="H51">
            <v>1911</v>
          </cell>
          <cell r="I51">
            <v>1144.7260000000001</v>
          </cell>
          <cell r="J51">
            <v>527.5</v>
          </cell>
          <cell r="K51">
            <v>78.5</v>
          </cell>
          <cell r="L51">
            <v>8047.63</v>
          </cell>
          <cell r="M51">
            <v>9097.6550000000007</v>
          </cell>
          <cell r="N51">
            <v>1193.9179999999999</v>
          </cell>
          <cell r="P51">
            <v>3729.09</v>
          </cell>
          <cell r="Q51">
            <v>1000.88</v>
          </cell>
          <cell r="R51">
            <v>4546.8999999999996</v>
          </cell>
          <cell r="S51">
            <v>2582.2779999999998</v>
          </cell>
          <cell r="T51">
            <v>7142.06</v>
          </cell>
          <cell r="U51">
            <v>714.83699999999999</v>
          </cell>
          <cell r="V51">
            <v>388.3</v>
          </cell>
          <cell r="W51">
            <v>378.70800000000003</v>
          </cell>
          <cell r="X51">
            <v>58.8</v>
          </cell>
          <cell r="Y51">
            <v>340.52</v>
          </cell>
          <cell r="Z51">
            <v>694.53</v>
          </cell>
          <cell r="AA51">
            <v>34.4</v>
          </cell>
          <cell r="AB51">
            <v>1848.9469999999999</v>
          </cell>
          <cell r="AC51">
            <v>1449.73</v>
          </cell>
          <cell r="AD51">
            <v>1639.836</v>
          </cell>
          <cell r="AE51">
            <v>1639.836</v>
          </cell>
        </row>
        <row r="52">
          <cell r="C52">
            <v>136</v>
          </cell>
          <cell r="D52">
            <v>982.1</v>
          </cell>
          <cell r="E52">
            <v>1715</v>
          </cell>
          <cell r="F52">
            <v>2639.1</v>
          </cell>
          <cell r="G52">
            <v>3844.5</v>
          </cell>
          <cell r="H52">
            <v>1348.3</v>
          </cell>
          <cell r="I52">
            <v>3694.6</v>
          </cell>
          <cell r="J52">
            <v>1765.5</v>
          </cell>
          <cell r="K52">
            <v>1142.7</v>
          </cell>
          <cell r="L52">
            <v>942.4</v>
          </cell>
          <cell r="M52">
            <v>2185.5</v>
          </cell>
          <cell r="N52">
            <v>4718.5999999999904</v>
          </cell>
          <cell r="O52">
            <v>397.8</v>
          </cell>
          <cell r="P52">
            <v>781.3</v>
          </cell>
          <cell r="Q52">
            <v>1530</v>
          </cell>
          <cell r="R52">
            <v>631</v>
          </cell>
          <cell r="S52">
            <v>635</v>
          </cell>
          <cell r="T52">
            <v>1208.4000000000001</v>
          </cell>
          <cell r="U52">
            <v>1910.5</v>
          </cell>
          <cell r="V52">
            <v>588</v>
          </cell>
          <cell r="W52">
            <v>1594</v>
          </cell>
          <cell r="X52">
            <v>1148.2</v>
          </cell>
          <cell r="Y52">
            <v>1013.7</v>
          </cell>
          <cell r="Z52">
            <v>1054.0999999999999</v>
          </cell>
          <cell r="AA52">
            <v>2127.8000000000002</v>
          </cell>
          <cell r="AB52">
            <v>1025.9000000000001</v>
          </cell>
          <cell r="AC52">
            <v>211.1</v>
          </cell>
          <cell r="AD52">
            <v>1475</v>
          </cell>
          <cell r="AE52">
            <v>1475</v>
          </cell>
        </row>
        <row r="53">
          <cell r="C53">
            <v>320.3</v>
          </cell>
          <cell r="D53">
            <v>216.5</v>
          </cell>
          <cell r="E53">
            <v>1092.0999999999999</v>
          </cell>
          <cell r="F53">
            <v>668.8</v>
          </cell>
          <cell r="G53">
            <v>1553.4</v>
          </cell>
          <cell r="H53">
            <v>232.1</v>
          </cell>
          <cell r="I53">
            <v>1427.8</v>
          </cell>
          <cell r="J53">
            <v>225.5</v>
          </cell>
          <cell r="K53">
            <v>418.6</v>
          </cell>
          <cell r="L53">
            <v>3706.9</v>
          </cell>
          <cell r="M53">
            <v>773</v>
          </cell>
          <cell r="N53">
            <v>2176.4</v>
          </cell>
          <cell r="O53">
            <v>192.7</v>
          </cell>
          <cell r="P53">
            <v>267.5</v>
          </cell>
          <cell r="Q53">
            <v>134.4</v>
          </cell>
          <cell r="R53">
            <v>402.7</v>
          </cell>
          <cell r="S53">
            <v>827.79999999999905</v>
          </cell>
          <cell r="T53">
            <v>478.7</v>
          </cell>
          <cell r="U53">
            <v>693.6</v>
          </cell>
          <cell r="W53">
            <v>616.79999999999995</v>
          </cell>
          <cell r="X53">
            <v>809.3</v>
          </cell>
          <cell r="Y53">
            <v>550.5</v>
          </cell>
          <cell r="Z53">
            <v>519.6</v>
          </cell>
          <cell r="AA53">
            <v>799.2</v>
          </cell>
          <cell r="AB53">
            <v>625.5</v>
          </cell>
          <cell r="AC53">
            <v>1140.9000000000001</v>
          </cell>
          <cell r="AD53">
            <v>553.5</v>
          </cell>
          <cell r="AE53">
            <v>553.5</v>
          </cell>
        </row>
        <row r="54">
          <cell r="C54">
            <v>8617</v>
          </cell>
          <cell r="D54">
            <v>4766.5999999999904</v>
          </cell>
          <cell r="E54">
            <v>6660.2</v>
          </cell>
          <cell r="F54">
            <v>1756.8</v>
          </cell>
          <cell r="G54">
            <v>18375.8</v>
          </cell>
          <cell r="H54">
            <v>2564.3000000000002</v>
          </cell>
          <cell r="I54">
            <v>13970.7</v>
          </cell>
          <cell r="J54">
            <v>2631.2</v>
          </cell>
          <cell r="K54">
            <v>2390</v>
          </cell>
          <cell r="L54">
            <v>802.5</v>
          </cell>
          <cell r="M54">
            <v>2167.9</v>
          </cell>
          <cell r="N54">
            <v>2259.1999999999998</v>
          </cell>
          <cell r="O54">
            <v>769.3</v>
          </cell>
          <cell r="P54">
            <v>1487.3</v>
          </cell>
          <cell r="Q54">
            <v>2715.3</v>
          </cell>
          <cell r="R54">
            <v>1789.8</v>
          </cell>
          <cell r="S54">
            <v>1174</v>
          </cell>
          <cell r="T54">
            <v>1008.8</v>
          </cell>
          <cell r="U54">
            <v>2368</v>
          </cell>
          <cell r="V54">
            <v>1542.3</v>
          </cell>
          <cell r="W54">
            <v>1621.5</v>
          </cell>
          <cell r="X54">
            <v>1150.7</v>
          </cell>
          <cell r="Y54">
            <v>1323.3</v>
          </cell>
          <cell r="Z54">
            <v>1724.4</v>
          </cell>
          <cell r="AA54">
            <v>1574.7</v>
          </cell>
          <cell r="AB54">
            <v>1993.4</v>
          </cell>
          <cell r="AC54">
            <v>1545.8</v>
          </cell>
          <cell r="AD54">
            <v>3576.4</v>
          </cell>
          <cell r="AE54">
            <v>3576.4</v>
          </cell>
        </row>
        <row r="55">
          <cell r="C55">
            <v>613</v>
          </cell>
          <cell r="D55">
            <v>100.6</v>
          </cell>
          <cell r="E55">
            <v>667.6</v>
          </cell>
          <cell r="F55">
            <v>570.9</v>
          </cell>
          <cell r="G55">
            <v>1816.3</v>
          </cell>
          <cell r="H55">
            <v>719.19999999999902</v>
          </cell>
          <cell r="I55">
            <v>321.5</v>
          </cell>
          <cell r="J55">
            <v>483.2</v>
          </cell>
          <cell r="K55">
            <v>1316</v>
          </cell>
          <cell r="L55">
            <v>91.6</v>
          </cell>
          <cell r="M55">
            <v>1568.69999999999</v>
          </cell>
          <cell r="N55">
            <v>118.1</v>
          </cell>
          <cell r="O55">
            <v>97.3</v>
          </cell>
          <cell r="P55">
            <v>263.79999999999899</v>
          </cell>
          <cell r="Q55">
            <v>265.29999999999899</v>
          </cell>
          <cell r="R55">
            <v>194.7</v>
          </cell>
          <cell r="S55">
            <v>688.4</v>
          </cell>
          <cell r="T55">
            <v>286.79999999999899</v>
          </cell>
          <cell r="U55">
            <v>258.60000000000002</v>
          </cell>
          <cell r="V55">
            <v>261.5</v>
          </cell>
          <cell r="W55">
            <v>338.3</v>
          </cell>
          <cell r="X55">
            <v>197.1</v>
          </cell>
          <cell r="Y55">
            <v>877.1</v>
          </cell>
          <cell r="Z55">
            <v>333.6</v>
          </cell>
          <cell r="AA55">
            <v>740.89999999999895</v>
          </cell>
          <cell r="AB55">
            <v>111.4</v>
          </cell>
          <cell r="AC55">
            <v>104.4</v>
          </cell>
          <cell r="AD55">
            <v>1639.4</v>
          </cell>
          <cell r="AE55">
            <v>1639.4</v>
          </cell>
        </row>
        <row r="56">
          <cell r="C56">
            <v>7</v>
          </cell>
          <cell r="D56">
            <v>5</v>
          </cell>
          <cell r="E56">
            <v>9</v>
          </cell>
          <cell r="F56">
            <v>404</v>
          </cell>
          <cell r="G56">
            <v>71.599999999999994</v>
          </cell>
          <cell r="H56">
            <v>50</v>
          </cell>
          <cell r="I56">
            <v>88</v>
          </cell>
          <cell r="J56">
            <v>77</v>
          </cell>
          <cell r="K56">
            <v>52</v>
          </cell>
          <cell r="L56">
            <v>161</v>
          </cell>
          <cell r="M56">
            <v>90.2</v>
          </cell>
          <cell r="N56">
            <v>422.2</v>
          </cell>
          <cell r="O56">
            <v>94</v>
          </cell>
          <cell r="P56">
            <v>16.100000000000001</v>
          </cell>
          <cell r="Q56">
            <v>584.29999999999995</v>
          </cell>
          <cell r="R56">
            <v>34.4</v>
          </cell>
          <cell r="S56">
            <v>4</v>
          </cell>
          <cell r="T56">
            <v>4</v>
          </cell>
          <cell r="V56">
            <v>9</v>
          </cell>
          <cell r="W56">
            <v>1</v>
          </cell>
          <cell r="X56">
            <v>30</v>
          </cell>
          <cell r="Z56">
            <v>16</v>
          </cell>
          <cell r="AA56">
            <v>115</v>
          </cell>
          <cell r="AB56">
            <v>57.6</v>
          </cell>
          <cell r="AC56" t="str">
            <v>-</v>
          </cell>
        </row>
        <row r="57">
          <cell r="D57">
            <v>77.3</v>
          </cell>
          <cell r="E57">
            <v>64.8</v>
          </cell>
          <cell r="G57">
            <v>15.8</v>
          </cell>
          <cell r="K57">
            <v>171</v>
          </cell>
          <cell r="M57">
            <v>227</v>
          </cell>
          <cell r="N57">
            <v>315.39999999999998</v>
          </cell>
          <cell r="P57">
            <v>7.2</v>
          </cell>
          <cell r="Q57">
            <v>80.2</v>
          </cell>
          <cell r="V57">
            <v>3.8</v>
          </cell>
          <cell r="X57">
            <v>115.9</v>
          </cell>
          <cell r="Z57">
            <v>0.5</v>
          </cell>
          <cell r="AA57">
            <v>121.3</v>
          </cell>
          <cell r="AC57" t="str">
            <v>-</v>
          </cell>
          <cell r="AD57">
            <v>100</v>
          </cell>
          <cell r="AE57">
            <v>100</v>
          </cell>
        </row>
        <row r="58">
          <cell r="C58">
            <v>2349.1</v>
          </cell>
          <cell r="D58">
            <v>2329.8000000000002</v>
          </cell>
          <cell r="E58">
            <v>2683.7</v>
          </cell>
          <cell r="F58">
            <v>4677.3</v>
          </cell>
          <cell r="G58">
            <v>9179.9</v>
          </cell>
          <cell r="H58">
            <v>2645.4</v>
          </cell>
          <cell r="I58">
            <v>12258.3999999999</v>
          </cell>
          <cell r="J58">
            <v>2076.5</v>
          </cell>
          <cell r="K58">
            <v>3097.5</v>
          </cell>
          <cell r="L58">
            <v>3956.9</v>
          </cell>
          <cell r="M58">
            <v>1981</v>
          </cell>
          <cell r="N58">
            <v>4539.6000000000004</v>
          </cell>
          <cell r="O58">
            <v>1673.6</v>
          </cell>
          <cell r="P58">
            <v>818.5</v>
          </cell>
          <cell r="Q58">
            <v>7922.9</v>
          </cell>
          <cell r="R58">
            <v>1354</v>
          </cell>
          <cell r="S58">
            <v>1569.8999999999901</v>
          </cell>
          <cell r="T58">
            <v>3465.2</v>
          </cell>
          <cell r="U58">
            <v>3587.5</v>
          </cell>
          <cell r="V58">
            <v>1719.3</v>
          </cell>
          <cell r="W58">
            <v>2690.9</v>
          </cell>
          <cell r="X58">
            <v>1172.2</v>
          </cell>
          <cell r="Y58">
            <v>3040.3</v>
          </cell>
          <cell r="Z58">
            <v>2039.8</v>
          </cell>
          <cell r="AA58">
            <v>1914.5</v>
          </cell>
          <cell r="AB58">
            <v>2844.8</v>
          </cell>
          <cell r="AC58">
            <v>1869.9</v>
          </cell>
          <cell r="AD58">
            <v>2702.9</v>
          </cell>
          <cell r="AE58">
            <v>2702.9</v>
          </cell>
        </row>
        <row r="59">
          <cell r="C59">
            <v>1251.3</v>
          </cell>
          <cell r="D59">
            <v>1052</v>
          </cell>
          <cell r="E59">
            <v>1385.4</v>
          </cell>
          <cell r="F59">
            <v>2262.99999999999</v>
          </cell>
          <cell r="G59">
            <v>3841.6</v>
          </cell>
          <cell r="H59">
            <v>2154.6999999999998</v>
          </cell>
          <cell r="I59">
            <v>2782.9</v>
          </cell>
          <cell r="J59">
            <v>852.3</v>
          </cell>
          <cell r="K59">
            <v>2828.9</v>
          </cell>
          <cell r="L59">
            <v>2558.1</v>
          </cell>
          <cell r="M59">
            <v>4766.2999999999902</v>
          </cell>
          <cell r="N59">
            <v>9455.4</v>
          </cell>
          <cell r="O59">
            <v>1535.9</v>
          </cell>
          <cell r="P59">
            <v>333</v>
          </cell>
          <cell r="Q59">
            <v>1046.5</v>
          </cell>
          <cell r="R59">
            <v>1342.1</v>
          </cell>
          <cell r="S59">
            <v>1445.9</v>
          </cell>
          <cell r="T59">
            <v>1529.9</v>
          </cell>
          <cell r="U59">
            <v>1087.2</v>
          </cell>
          <cell r="V59">
            <v>652.5</v>
          </cell>
          <cell r="W59">
            <v>707.6</v>
          </cell>
          <cell r="X59">
            <v>773.6</v>
          </cell>
          <cell r="Y59">
            <v>1484.4</v>
          </cell>
          <cell r="Z59">
            <v>2651.6</v>
          </cell>
          <cell r="AA59">
            <v>2673.1</v>
          </cell>
          <cell r="AB59">
            <v>2502.1</v>
          </cell>
          <cell r="AC59">
            <v>1218.3</v>
          </cell>
          <cell r="AD59">
            <v>2657.4</v>
          </cell>
          <cell r="AE59">
            <v>2657.4</v>
          </cell>
        </row>
        <row r="60">
          <cell r="D60">
            <v>30</v>
          </cell>
          <cell r="E60">
            <v>9</v>
          </cell>
          <cell r="F60">
            <v>70</v>
          </cell>
          <cell r="G60">
            <v>2720.2</v>
          </cell>
          <cell r="H60">
            <v>213.5</v>
          </cell>
          <cell r="I60">
            <v>657</v>
          </cell>
          <cell r="J60">
            <v>15.7</v>
          </cell>
          <cell r="K60">
            <v>301.5</v>
          </cell>
          <cell r="N60">
            <v>135.69999999999999</v>
          </cell>
          <cell r="P60">
            <v>45</v>
          </cell>
          <cell r="R60">
            <v>67</v>
          </cell>
          <cell r="S60">
            <v>4</v>
          </cell>
          <cell r="T60">
            <v>79.2</v>
          </cell>
          <cell r="U60">
            <v>20</v>
          </cell>
          <cell r="V60">
            <v>328.7</v>
          </cell>
          <cell r="X60">
            <v>60</v>
          </cell>
          <cell r="Y60">
            <v>18</v>
          </cell>
          <cell r="AB60">
            <v>111.4</v>
          </cell>
          <cell r="AC60">
            <v>1</v>
          </cell>
          <cell r="AD60">
            <v>15.6</v>
          </cell>
          <cell r="AE60">
            <v>15.6</v>
          </cell>
        </row>
        <row r="61">
          <cell r="G61">
            <v>1459.6</v>
          </cell>
          <cell r="H61">
            <v>267.39999999999998</v>
          </cell>
          <cell r="I61">
            <v>311.39999999999998</v>
          </cell>
          <cell r="J61">
            <v>152</v>
          </cell>
          <cell r="K61">
            <v>482.5</v>
          </cell>
          <cell r="O61">
            <v>40</v>
          </cell>
          <cell r="T61">
            <v>353.8</v>
          </cell>
          <cell r="U61">
            <v>4.8</v>
          </cell>
          <cell r="V61">
            <v>143</v>
          </cell>
          <cell r="X61">
            <v>18.2</v>
          </cell>
          <cell r="Z61">
            <v>152</v>
          </cell>
          <cell r="AB61">
            <v>50.9</v>
          </cell>
          <cell r="AC61">
            <v>579.4</v>
          </cell>
        </row>
        <row r="62">
          <cell r="C62">
            <v>2</v>
          </cell>
          <cell r="F62">
            <v>275</v>
          </cell>
          <cell r="G62">
            <v>526</v>
          </cell>
          <cell r="H62">
            <v>10</v>
          </cell>
          <cell r="I62">
            <v>397.5</v>
          </cell>
          <cell r="J62">
            <v>3</v>
          </cell>
          <cell r="K62">
            <v>70</v>
          </cell>
          <cell r="N62">
            <v>366.5</v>
          </cell>
          <cell r="O62">
            <v>62</v>
          </cell>
          <cell r="P62">
            <v>13</v>
          </cell>
          <cell r="S62">
            <v>57</v>
          </cell>
          <cell r="T62">
            <v>2</v>
          </cell>
          <cell r="U62">
            <v>201</v>
          </cell>
          <cell r="V62">
            <v>2</v>
          </cell>
          <cell r="Y62">
            <v>100</v>
          </cell>
          <cell r="Z62">
            <v>4</v>
          </cell>
          <cell r="AB62">
            <v>2</v>
          </cell>
          <cell r="AC62">
            <v>2</v>
          </cell>
          <cell r="AD62">
            <v>85.4</v>
          </cell>
          <cell r="AE62">
            <v>85.4</v>
          </cell>
        </row>
        <row r="63">
          <cell r="E63">
            <v>38.1</v>
          </cell>
          <cell r="G63">
            <v>44.1</v>
          </cell>
          <cell r="I63">
            <v>14.9</v>
          </cell>
          <cell r="N63">
            <v>157.6</v>
          </cell>
          <cell r="O63">
            <v>15.2</v>
          </cell>
          <cell r="U63">
            <v>0.2</v>
          </cell>
          <cell r="W63">
            <v>37.700000000000003</v>
          </cell>
          <cell r="X63">
            <v>6.1</v>
          </cell>
          <cell r="AC63" t="str">
            <v>-</v>
          </cell>
          <cell r="AD63">
            <v>20.399999999999999</v>
          </cell>
          <cell r="AE63">
            <v>20.399999999999999</v>
          </cell>
        </row>
        <row r="64">
          <cell r="D64">
            <v>8.3000000000000007</v>
          </cell>
          <cell r="E64">
            <v>29</v>
          </cell>
          <cell r="M64">
            <v>2</v>
          </cell>
          <cell r="Q64">
            <v>2</v>
          </cell>
          <cell r="S64">
            <v>2</v>
          </cell>
          <cell r="X64">
            <v>2</v>
          </cell>
          <cell r="AC64" t="str">
            <v>-</v>
          </cell>
          <cell r="AD64">
            <v>2</v>
          </cell>
          <cell r="AE64">
            <v>2</v>
          </cell>
        </row>
        <row r="65">
          <cell r="C65">
            <v>51.5</v>
          </cell>
          <cell r="D65">
            <v>50</v>
          </cell>
          <cell r="E65">
            <v>117.7</v>
          </cell>
          <cell r="F65">
            <v>50</v>
          </cell>
          <cell r="G65">
            <v>85</v>
          </cell>
          <cell r="I65">
            <v>84.5</v>
          </cell>
          <cell r="J65">
            <v>77</v>
          </cell>
          <cell r="K65">
            <v>35</v>
          </cell>
          <cell r="L65">
            <v>7</v>
          </cell>
          <cell r="N65">
            <v>92</v>
          </cell>
          <cell r="O65">
            <v>5</v>
          </cell>
          <cell r="Q65">
            <v>77</v>
          </cell>
          <cell r="S65">
            <v>7</v>
          </cell>
          <cell r="T65">
            <v>247</v>
          </cell>
          <cell r="U65">
            <v>149</v>
          </cell>
          <cell r="V65">
            <v>4</v>
          </cell>
          <cell r="Y65">
            <v>2</v>
          </cell>
          <cell r="Z65">
            <v>570</v>
          </cell>
          <cell r="AB65">
            <v>6</v>
          </cell>
          <cell r="AC65">
            <v>10</v>
          </cell>
          <cell r="AD65">
            <v>183</v>
          </cell>
          <cell r="AE65">
            <v>183</v>
          </cell>
        </row>
        <row r="66">
          <cell r="D66">
            <v>112.6</v>
          </cell>
          <cell r="E66">
            <v>45.6</v>
          </cell>
          <cell r="G66">
            <v>45.6</v>
          </cell>
          <cell r="I66">
            <v>46.2</v>
          </cell>
          <cell r="K66">
            <v>1.7</v>
          </cell>
          <cell r="N66">
            <v>44.8</v>
          </cell>
          <cell r="O66">
            <v>1.7</v>
          </cell>
          <cell r="T66">
            <v>138.30000000000001</v>
          </cell>
          <cell r="Y66">
            <v>179.8</v>
          </cell>
          <cell r="AC66" t="str">
            <v>-</v>
          </cell>
          <cell r="AD66">
            <v>59.4</v>
          </cell>
          <cell r="AE66">
            <v>59.4</v>
          </cell>
        </row>
        <row r="67">
          <cell r="C67">
            <v>50</v>
          </cell>
          <cell r="D67">
            <v>3</v>
          </cell>
          <cell r="E67">
            <v>99</v>
          </cell>
          <cell r="G67">
            <v>4</v>
          </cell>
          <cell r="H67">
            <v>8.6999999999999993</v>
          </cell>
          <cell r="I67">
            <v>147</v>
          </cell>
          <cell r="J67">
            <v>157</v>
          </cell>
          <cell r="K67">
            <v>6</v>
          </cell>
          <cell r="L67">
            <v>2</v>
          </cell>
          <cell r="M67">
            <v>2</v>
          </cell>
          <cell r="N67">
            <v>174</v>
          </cell>
          <cell r="Q67">
            <v>12</v>
          </cell>
          <cell r="R67">
            <v>2</v>
          </cell>
          <cell r="S67">
            <v>2</v>
          </cell>
          <cell r="T67">
            <v>12.8</v>
          </cell>
          <cell r="U67">
            <v>21</v>
          </cell>
          <cell r="V67">
            <v>212</v>
          </cell>
          <cell r="W67">
            <v>389</v>
          </cell>
          <cell r="Y67">
            <v>175</v>
          </cell>
          <cell r="Z67">
            <v>2</v>
          </cell>
          <cell r="AA67">
            <v>40</v>
          </cell>
          <cell r="AB67">
            <v>13.9</v>
          </cell>
          <cell r="AC67">
            <v>101</v>
          </cell>
          <cell r="AD67">
            <v>10</v>
          </cell>
          <cell r="AE67">
            <v>10</v>
          </cell>
        </row>
        <row r="68">
          <cell r="D68">
            <v>0.4</v>
          </cell>
          <cell r="E68">
            <v>24.3</v>
          </cell>
          <cell r="F68">
            <v>11.8</v>
          </cell>
          <cell r="H68">
            <v>23.5</v>
          </cell>
          <cell r="J68">
            <v>38.6</v>
          </cell>
          <cell r="L68">
            <v>155.1</v>
          </cell>
          <cell r="N68">
            <v>218.4</v>
          </cell>
          <cell r="V68">
            <v>19.7</v>
          </cell>
          <cell r="W68">
            <v>152.19999999999999</v>
          </cell>
          <cell r="AA68">
            <v>20</v>
          </cell>
          <cell r="AB68">
            <v>3.9</v>
          </cell>
          <cell r="AC68">
            <v>39</v>
          </cell>
        </row>
        <row r="69">
          <cell r="C69">
            <v>17.7</v>
          </cell>
          <cell r="Q69">
            <v>50</v>
          </cell>
          <cell r="R69">
            <v>6</v>
          </cell>
          <cell r="AC69" t="str">
            <v>-</v>
          </cell>
        </row>
        <row r="70">
          <cell r="C70">
            <v>8.1</v>
          </cell>
          <cell r="Q70">
            <v>25.9</v>
          </cell>
          <cell r="R70">
            <v>3.1</v>
          </cell>
          <cell r="AC70" t="str">
            <v>-</v>
          </cell>
        </row>
        <row r="71">
          <cell r="C71">
            <v>253</v>
          </cell>
          <cell r="D71">
            <v>23</v>
          </cell>
          <cell r="E71">
            <v>444.15</v>
          </cell>
          <cell r="F71">
            <v>431.77</v>
          </cell>
          <cell r="G71">
            <v>1630</v>
          </cell>
          <cell r="H71">
            <v>501.15</v>
          </cell>
          <cell r="I71">
            <v>78</v>
          </cell>
          <cell r="J71">
            <v>1035</v>
          </cell>
          <cell r="K71">
            <v>219</v>
          </cell>
          <cell r="L71">
            <v>385</v>
          </cell>
          <cell r="M71">
            <v>10</v>
          </cell>
          <cell r="N71">
            <v>87</v>
          </cell>
          <cell r="O71">
            <v>97</v>
          </cell>
          <cell r="P71">
            <v>404</v>
          </cell>
          <cell r="Q71">
            <v>221.9</v>
          </cell>
          <cell r="R71">
            <v>137</v>
          </cell>
          <cell r="S71">
            <v>544</v>
          </cell>
          <cell r="T71">
            <v>45</v>
          </cell>
          <cell r="U71">
            <v>429</v>
          </cell>
          <cell r="V71">
            <v>715</v>
          </cell>
          <cell r="X71">
            <v>50</v>
          </cell>
          <cell r="Y71">
            <v>693</v>
          </cell>
          <cell r="Z71">
            <v>114</v>
          </cell>
          <cell r="AA71">
            <v>40.6</v>
          </cell>
          <cell r="AB71">
            <v>10</v>
          </cell>
          <cell r="AC71">
            <v>388</v>
          </cell>
          <cell r="AD71">
            <v>1526</v>
          </cell>
          <cell r="AE71">
            <v>1526</v>
          </cell>
        </row>
        <row r="72">
          <cell r="C72">
            <v>717.47</v>
          </cell>
          <cell r="D72">
            <v>2426</v>
          </cell>
          <cell r="E72">
            <v>4343.38</v>
          </cell>
          <cell r="F72">
            <v>1683</v>
          </cell>
          <cell r="G72">
            <v>1242</v>
          </cell>
          <cell r="H72">
            <v>2290.41</v>
          </cell>
          <cell r="I72">
            <v>1679</v>
          </cell>
          <cell r="J72">
            <v>1368</v>
          </cell>
          <cell r="K72">
            <v>343</v>
          </cell>
          <cell r="L72">
            <v>979.67</v>
          </cell>
          <cell r="M72">
            <v>4416</v>
          </cell>
          <cell r="N72">
            <v>1784</v>
          </cell>
          <cell r="O72">
            <v>388</v>
          </cell>
          <cell r="P72">
            <v>1051</v>
          </cell>
          <cell r="Q72">
            <v>436</v>
          </cell>
          <cell r="R72">
            <v>1696</v>
          </cell>
          <cell r="S72">
            <v>607</v>
          </cell>
          <cell r="T72">
            <v>561</v>
          </cell>
          <cell r="W72">
            <v>710</v>
          </cell>
          <cell r="X72">
            <v>230</v>
          </cell>
          <cell r="Y72">
            <v>158</v>
          </cell>
          <cell r="Z72">
            <v>1077.4000000000001</v>
          </cell>
          <cell r="AA72">
            <v>1083.5999999999999</v>
          </cell>
          <cell r="AB72">
            <v>849</v>
          </cell>
          <cell r="AC72">
            <v>13976</v>
          </cell>
          <cell r="AD72">
            <v>4454.5</v>
          </cell>
          <cell r="AE72">
            <v>4454.5</v>
          </cell>
        </row>
        <row r="73">
          <cell r="C73">
            <v>4431</v>
          </cell>
          <cell r="D73">
            <v>10806</v>
          </cell>
          <cell r="E73">
            <v>2959</v>
          </cell>
          <cell r="F73">
            <v>2884</v>
          </cell>
          <cell r="G73">
            <v>1230</v>
          </cell>
          <cell r="H73">
            <v>1891</v>
          </cell>
          <cell r="I73">
            <v>3359</v>
          </cell>
          <cell r="J73">
            <v>3565</v>
          </cell>
          <cell r="K73">
            <v>3033</v>
          </cell>
          <cell r="L73">
            <v>2630</v>
          </cell>
          <cell r="M73">
            <v>9227</v>
          </cell>
          <cell r="N73">
            <v>2198</v>
          </cell>
          <cell r="O73">
            <v>1828</v>
          </cell>
          <cell r="P73">
            <v>11326</v>
          </cell>
          <cell r="Q73">
            <v>7055</v>
          </cell>
          <cell r="R73">
            <v>4229</v>
          </cell>
          <cell r="S73">
            <v>2365</v>
          </cell>
          <cell r="T73">
            <v>6077</v>
          </cell>
          <cell r="U73">
            <v>1050</v>
          </cell>
          <cell r="V73">
            <v>479</v>
          </cell>
          <cell r="W73">
            <v>5692</v>
          </cell>
          <cell r="X73">
            <v>5784</v>
          </cell>
          <cell r="Y73">
            <v>1700</v>
          </cell>
          <cell r="Z73">
            <v>2419</v>
          </cell>
          <cell r="AA73">
            <v>2730</v>
          </cell>
          <cell r="AB73">
            <v>9106</v>
          </cell>
          <cell r="AC73">
            <v>983</v>
          </cell>
          <cell r="AD73">
            <v>4454.5</v>
          </cell>
          <cell r="AE73">
            <v>4454.5</v>
          </cell>
        </row>
        <row r="74">
          <cell r="C74">
            <v>34</v>
          </cell>
          <cell r="H74">
            <v>3303</v>
          </cell>
          <cell r="I74">
            <v>1445</v>
          </cell>
          <cell r="J74">
            <v>584</v>
          </cell>
          <cell r="K74">
            <v>96</v>
          </cell>
          <cell r="M74">
            <v>79</v>
          </cell>
          <cell r="N74">
            <v>200</v>
          </cell>
          <cell r="R74">
            <v>3</v>
          </cell>
          <cell r="S74">
            <v>142</v>
          </cell>
          <cell r="T74">
            <v>6</v>
          </cell>
          <cell r="U74">
            <v>80</v>
          </cell>
          <cell r="V74">
            <v>10.4</v>
          </cell>
          <cell r="W74">
            <v>105</v>
          </cell>
          <cell r="X74">
            <v>795</v>
          </cell>
          <cell r="Y74">
            <v>12</v>
          </cell>
          <cell r="Z74">
            <v>208</v>
          </cell>
          <cell r="AA74">
            <v>34</v>
          </cell>
          <cell r="AB74">
            <v>698</v>
          </cell>
          <cell r="AC74">
            <v>195</v>
          </cell>
          <cell r="AD74">
            <v>1410</v>
          </cell>
          <cell r="AE74">
            <v>1410</v>
          </cell>
        </row>
        <row r="75">
          <cell r="C75">
            <v>10673.48</v>
          </cell>
          <cell r="D75">
            <v>5882</v>
          </cell>
          <cell r="E75">
            <v>150</v>
          </cell>
          <cell r="F75">
            <v>8329</v>
          </cell>
          <cell r="G75">
            <v>933</v>
          </cell>
          <cell r="H75">
            <v>1410</v>
          </cell>
          <cell r="J75">
            <v>4343</v>
          </cell>
          <cell r="K75">
            <v>1074</v>
          </cell>
          <cell r="L75">
            <v>466</v>
          </cell>
          <cell r="M75">
            <v>699</v>
          </cell>
          <cell r="N75">
            <v>7187</v>
          </cell>
          <cell r="O75">
            <v>100</v>
          </cell>
          <cell r="P75">
            <v>2992</v>
          </cell>
          <cell r="Q75">
            <v>1662.88</v>
          </cell>
          <cell r="R75">
            <v>180</v>
          </cell>
          <cell r="S75">
            <v>4769</v>
          </cell>
          <cell r="T75">
            <v>2301.33</v>
          </cell>
          <cell r="V75">
            <v>1219</v>
          </cell>
          <cell r="W75">
            <v>955</v>
          </cell>
          <cell r="X75">
            <v>946</v>
          </cell>
          <cell r="Y75">
            <v>4854</v>
          </cell>
          <cell r="Z75">
            <v>20732</v>
          </cell>
          <cell r="AA75">
            <v>6165</v>
          </cell>
          <cell r="AB75">
            <v>1668</v>
          </cell>
          <cell r="AC75" t="str">
            <v>-</v>
          </cell>
          <cell r="AD75">
            <v>1367</v>
          </cell>
          <cell r="AE75">
            <v>1367</v>
          </cell>
        </row>
        <row r="76">
          <cell r="N76">
            <v>53</v>
          </cell>
          <cell r="W76">
            <v>56</v>
          </cell>
          <cell r="AC76" t="str">
            <v>-</v>
          </cell>
        </row>
        <row r="77">
          <cell r="J77">
            <v>3</v>
          </cell>
          <cell r="AC77" t="str">
            <v>-</v>
          </cell>
        </row>
        <row r="78">
          <cell r="D78">
            <v>10</v>
          </cell>
          <cell r="F78">
            <v>671</v>
          </cell>
          <cell r="G78">
            <v>1520</v>
          </cell>
          <cell r="J78">
            <v>1357</v>
          </cell>
          <cell r="K78">
            <v>104</v>
          </cell>
          <cell r="L78">
            <v>220</v>
          </cell>
          <cell r="M78">
            <v>198</v>
          </cell>
          <cell r="N78">
            <v>20</v>
          </cell>
          <cell r="O78">
            <v>320</v>
          </cell>
          <cell r="P78">
            <v>29</v>
          </cell>
          <cell r="R78">
            <v>100</v>
          </cell>
          <cell r="S78">
            <v>97</v>
          </cell>
          <cell r="U78">
            <v>560</v>
          </cell>
          <cell r="W78">
            <v>1100</v>
          </cell>
          <cell r="Z78">
            <v>988</v>
          </cell>
          <cell r="AA78">
            <v>36</v>
          </cell>
          <cell r="AB78">
            <v>24</v>
          </cell>
          <cell r="AC78">
            <v>193</v>
          </cell>
          <cell r="AD78">
            <v>64</v>
          </cell>
          <cell r="AE78">
            <v>64</v>
          </cell>
        </row>
        <row r="79">
          <cell r="C79">
            <v>496</v>
          </cell>
          <cell r="D79">
            <v>200</v>
          </cell>
          <cell r="F79">
            <v>120</v>
          </cell>
          <cell r="G79">
            <v>1349</v>
          </cell>
          <cell r="H79">
            <v>250</v>
          </cell>
          <cell r="I79">
            <v>497</v>
          </cell>
          <cell r="J79">
            <v>143</v>
          </cell>
          <cell r="K79">
            <v>496</v>
          </cell>
          <cell r="L79">
            <v>162</v>
          </cell>
          <cell r="M79">
            <v>21.5</v>
          </cell>
          <cell r="N79">
            <v>1104</v>
          </cell>
          <cell r="Q79">
            <v>760</v>
          </cell>
          <cell r="U79">
            <v>337</v>
          </cell>
          <cell r="W79">
            <v>479</v>
          </cell>
          <cell r="X79">
            <v>1233</v>
          </cell>
          <cell r="AB79">
            <v>2523</v>
          </cell>
          <cell r="AC79" t="str">
            <v>-</v>
          </cell>
        </row>
        <row r="80">
          <cell r="F80">
            <v>120</v>
          </cell>
          <cell r="K80">
            <v>120</v>
          </cell>
          <cell r="AC80" t="str">
            <v>-</v>
          </cell>
        </row>
        <row r="81">
          <cell r="H81">
            <v>15</v>
          </cell>
          <cell r="T81">
            <v>12</v>
          </cell>
          <cell r="AC81">
            <v>2916</v>
          </cell>
        </row>
        <row r="82">
          <cell r="G82">
            <v>30</v>
          </cell>
          <cell r="I82">
            <v>10</v>
          </cell>
          <cell r="T82">
            <v>51</v>
          </cell>
          <cell r="Y82">
            <v>60</v>
          </cell>
          <cell r="AC82" t="str">
            <v>-</v>
          </cell>
        </row>
        <row r="83">
          <cell r="C83">
            <v>99</v>
          </cell>
          <cell r="F83">
            <v>1263</v>
          </cell>
          <cell r="K83">
            <v>593</v>
          </cell>
          <cell r="N83">
            <v>494</v>
          </cell>
          <cell r="P83">
            <v>322</v>
          </cell>
          <cell r="Q83">
            <v>208</v>
          </cell>
          <cell r="T83">
            <v>606</v>
          </cell>
          <cell r="W83">
            <v>322</v>
          </cell>
          <cell r="Y83">
            <v>486</v>
          </cell>
          <cell r="AB83">
            <v>208</v>
          </cell>
          <cell r="AC83" t="str">
            <v>-</v>
          </cell>
        </row>
        <row r="84">
          <cell r="T84">
            <v>55</v>
          </cell>
          <cell r="Y84">
            <v>49</v>
          </cell>
          <cell r="AC84" t="str">
            <v>-</v>
          </cell>
        </row>
        <row r="85">
          <cell r="R85">
            <v>727</v>
          </cell>
          <cell r="W85">
            <v>208</v>
          </cell>
          <cell r="AC85" t="str">
            <v>-</v>
          </cell>
        </row>
        <row r="86">
          <cell r="AC86" t="str">
            <v>-</v>
          </cell>
        </row>
        <row r="87">
          <cell r="C87">
            <v>1319</v>
          </cell>
          <cell r="D87">
            <v>300</v>
          </cell>
          <cell r="E87">
            <v>500</v>
          </cell>
          <cell r="F87">
            <v>886</v>
          </cell>
          <cell r="G87">
            <v>282</v>
          </cell>
          <cell r="I87">
            <v>200</v>
          </cell>
          <cell r="J87">
            <v>269</v>
          </cell>
          <cell r="K87">
            <v>1270</v>
          </cell>
          <cell r="L87">
            <v>197</v>
          </cell>
          <cell r="M87">
            <v>1300</v>
          </cell>
          <cell r="N87">
            <v>173</v>
          </cell>
          <cell r="O87">
            <v>448</v>
          </cell>
          <cell r="P87">
            <v>485</v>
          </cell>
          <cell r="Q87">
            <v>2091</v>
          </cell>
          <cell r="T87">
            <v>906</v>
          </cell>
          <cell r="U87">
            <v>300</v>
          </cell>
          <cell r="X87">
            <v>243</v>
          </cell>
          <cell r="Z87">
            <v>145</v>
          </cell>
          <cell r="AA87">
            <v>596</v>
          </cell>
          <cell r="AB87">
            <v>491</v>
          </cell>
          <cell r="AC87">
            <v>445</v>
          </cell>
          <cell r="AD87">
            <v>534</v>
          </cell>
          <cell r="AE87">
            <v>534</v>
          </cell>
        </row>
      </sheetData>
      <sheetData sheetId="2">
        <row r="2">
          <cell r="C2" t="str">
            <v>Market price range, November 2018</v>
          </cell>
        </row>
        <row r="5">
          <cell r="D5">
            <v>0</v>
          </cell>
          <cell r="E5">
            <v>0</v>
          </cell>
          <cell r="F5">
            <v>0</v>
          </cell>
        </row>
        <row r="6">
          <cell r="D6" t="str">
            <v>$0 - $1,500</v>
          </cell>
          <cell r="E6">
            <v>0</v>
          </cell>
          <cell r="F6">
            <v>0</v>
          </cell>
        </row>
        <row r="7">
          <cell r="D7" t="str">
            <v>$1,500 - $3,000</v>
          </cell>
          <cell r="E7">
            <v>0</v>
          </cell>
          <cell r="F7">
            <v>0</v>
          </cell>
        </row>
        <row r="8">
          <cell r="D8" t="str">
            <v>$3,000 - $4,500</v>
          </cell>
          <cell r="E8">
            <v>1366.3</v>
          </cell>
          <cell r="F8">
            <v>5</v>
          </cell>
        </row>
        <row r="9">
          <cell r="D9" t="str">
            <v>$4,500 - $6,000</v>
          </cell>
          <cell r="E9">
            <v>20</v>
          </cell>
          <cell r="F9">
            <v>1</v>
          </cell>
        </row>
        <row r="10">
          <cell r="D10" t="str">
            <v>$6,000 +</v>
          </cell>
          <cell r="E10">
            <v>0</v>
          </cell>
          <cell r="F10">
            <v>0</v>
          </cell>
        </row>
        <row r="11">
          <cell r="D11">
            <v>0</v>
          </cell>
          <cell r="E11">
            <v>95.1</v>
          </cell>
          <cell r="F11">
            <v>18</v>
          </cell>
        </row>
        <row r="12">
          <cell r="D12" t="str">
            <v>$0 - $1,500</v>
          </cell>
          <cell r="E12">
            <v>0</v>
          </cell>
          <cell r="F12">
            <v>0</v>
          </cell>
        </row>
        <row r="13">
          <cell r="D13" t="str">
            <v>$1,500 - $3,000</v>
          </cell>
          <cell r="E13">
            <v>90.7</v>
          </cell>
          <cell r="F13">
            <v>3</v>
          </cell>
        </row>
        <row r="14">
          <cell r="D14" t="str">
            <v>$3,000 - $4,500</v>
          </cell>
          <cell r="E14">
            <v>1078.0999999999999</v>
          </cell>
          <cell r="F14">
            <v>10</v>
          </cell>
        </row>
        <row r="15">
          <cell r="D15" t="str">
            <v>$4,500 - $6,000</v>
          </cell>
          <cell r="E15">
            <v>0</v>
          </cell>
          <cell r="F15">
            <v>0</v>
          </cell>
        </row>
        <row r="16">
          <cell r="D16" t="str">
            <v>$6,000 +</v>
          </cell>
          <cell r="E16">
            <v>0</v>
          </cell>
          <cell r="F16">
            <v>0</v>
          </cell>
        </row>
        <row r="17">
          <cell r="D17">
            <v>0</v>
          </cell>
          <cell r="E17">
            <v>50.7</v>
          </cell>
          <cell r="F17">
            <v>4</v>
          </cell>
        </row>
        <row r="18">
          <cell r="D18" t="str">
            <v>$0 - $150</v>
          </cell>
          <cell r="E18">
            <v>0</v>
          </cell>
          <cell r="F18">
            <v>0</v>
          </cell>
        </row>
        <row r="19">
          <cell r="D19" t="str">
            <v>$150 - $300</v>
          </cell>
          <cell r="E19">
            <v>125.2</v>
          </cell>
          <cell r="F19">
            <v>1</v>
          </cell>
        </row>
        <row r="20">
          <cell r="D20" t="str">
            <v>$300 - $450</v>
          </cell>
          <cell r="E20">
            <v>0</v>
          </cell>
          <cell r="F20">
            <v>0</v>
          </cell>
        </row>
        <row r="21">
          <cell r="D21" t="str">
            <v>$450 - $600</v>
          </cell>
          <cell r="E21">
            <v>395.3</v>
          </cell>
          <cell r="F21">
            <v>7</v>
          </cell>
        </row>
        <row r="22">
          <cell r="D22" t="str">
            <v>$600 +</v>
          </cell>
          <cell r="E22">
            <v>0</v>
          </cell>
          <cell r="F22">
            <v>0</v>
          </cell>
        </row>
        <row r="23">
          <cell r="D23">
            <v>0</v>
          </cell>
          <cell r="E23">
            <v>102</v>
          </cell>
        </row>
        <row r="24">
          <cell r="D24" t="str">
            <v>$0 - $1,500</v>
          </cell>
          <cell r="E24">
            <v>53.4</v>
          </cell>
        </row>
        <row r="25">
          <cell r="D25" t="str">
            <v>$1,500 - $3,000</v>
          </cell>
          <cell r="E25">
            <v>341.2</v>
          </cell>
        </row>
        <row r="26">
          <cell r="D26" t="str">
            <v>$3,000 - $4,500</v>
          </cell>
          <cell r="E26">
            <v>1599.5</v>
          </cell>
        </row>
        <row r="27">
          <cell r="D27" t="str">
            <v>$4,500 - $6,000</v>
          </cell>
          <cell r="E27">
            <v>584</v>
          </cell>
        </row>
        <row r="28">
          <cell r="D28" t="str">
            <v>$6,000 +</v>
          </cell>
          <cell r="E28">
            <v>0</v>
          </cell>
        </row>
        <row r="29">
          <cell r="D29">
            <v>0</v>
          </cell>
          <cell r="E29">
            <v>74.5</v>
          </cell>
        </row>
        <row r="30">
          <cell r="D30" t="str">
            <v>$0 - $150</v>
          </cell>
          <cell r="E30">
            <v>0</v>
          </cell>
        </row>
        <row r="31">
          <cell r="D31" t="str">
            <v>$150 - $300</v>
          </cell>
          <cell r="E31">
            <v>530.1</v>
          </cell>
        </row>
        <row r="32">
          <cell r="D32" t="str">
            <v>$300 - $450</v>
          </cell>
          <cell r="E32">
            <v>3.8</v>
          </cell>
        </row>
        <row r="33">
          <cell r="D33" t="str">
            <v>$450 - $600</v>
          </cell>
          <cell r="E33">
            <v>283.3</v>
          </cell>
        </row>
        <row r="34">
          <cell r="D34" t="str">
            <v>$600 +</v>
          </cell>
          <cell r="E34">
            <v>668.2</v>
          </cell>
        </row>
        <row r="35">
          <cell r="D35">
            <v>0</v>
          </cell>
          <cell r="E35">
            <v>2</v>
          </cell>
          <cell r="F35">
            <v>1</v>
          </cell>
        </row>
        <row r="36">
          <cell r="D36" t="str">
            <v>$0 - $1,500</v>
          </cell>
          <cell r="E36">
            <v>0</v>
          </cell>
          <cell r="F36">
            <v>0</v>
          </cell>
        </row>
        <row r="37">
          <cell r="D37" t="str">
            <v>$1,500 - $3,000</v>
          </cell>
          <cell r="E37">
            <v>0</v>
          </cell>
          <cell r="F37">
            <v>0</v>
          </cell>
        </row>
        <row r="38">
          <cell r="D38" t="str">
            <v>$3,000 - $4,500</v>
          </cell>
          <cell r="E38">
            <v>188.8</v>
          </cell>
          <cell r="F38">
            <v>4</v>
          </cell>
        </row>
        <row r="39">
          <cell r="D39" t="str">
            <v>$4,500 - $6,000</v>
          </cell>
          <cell r="E39">
            <v>0</v>
          </cell>
          <cell r="F39">
            <v>0</v>
          </cell>
        </row>
        <row r="40">
          <cell r="D40" t="str">
            <v>$6,000 +</v>
          </cell>
          <cell r="E40">
            <v>0</v>
          </cell>
          <cell r="F40">
            <v>0</v>
          </cell>
        </row>
        <row r="41">
          <cell r="D41">
            <v>0</v>
          </cell>
          <cell r="E41">
            <v>0</v>
          </cell>
          <cell r="F41">
            <v>0</v>
          </cell>
        </row>
        <row r="42">
          <cell r="D42" t="str">
            <v>$0 - $150</v>
          </cell>
          <cell r="E42">
            <v>0</v>
          </cell>
          <cell r="F42">
            <v>0</v>
          </cell>
        </row>
        <row r="43">
          <cell r="D43" t="str">
            <v>$150 - $300</v>
          </cell>
          <cell r="E43">
            <v>0</v>
          </cell>
          <cell r="F43">
            <v>0</v>
          </cell>
        </row>
        <row r="44">
          <cell r="D44" t="str">
            <v>$300 - $450</v>
          </cell>
          <cell r="E44">
            <v>0</v>
          </cell>
          <cell r="F44">
            <v>0</v>
          </cell>
        </row>
        <row r="45">
          <cell r="D45" t="str">
            <v>$450 - $600</v>
          </cell>
          <cell r="E45">
            <v>42.2</v>
          </cell>
          <cell r="F45">
            <v>1</v>
          </cell>
        </row>
        <row r="46">
          <cell r="D46" t="str">
            <v>$600 +</v>
          </cell>
          <cell r="E46">
            <v>0</v>
          </cell>
          <cell r="F46">
            <v>0</v>
          </cell>
        </row>
        <row r="47">
          <cell r="D47">
            <v>0</v>
          </cell>
          <cell r="E47">
            <v>158.19999999999999</v>
          </cell>
        </row>
        <row r="48">
          <cell r="D48" t="str">
            <v>$0 - $1,500</v>
          </cell>
          <cell r="E48">
            <v>220.7</v>
          </cell>
        </row>
        <row r="49">
          <cell r="D49" t="str">
            <v>$1,500 - $3,000</v>
          </cell>
          <cell r="E49">
            <v>35.1</v>
          </cell>
        </row>
        <row r="50">
          <cell r="D50" t="str">
            <v>$3,000 - $4,500</v>
          </cell>
          <cell r="E50">
            <v>1081.5</v>
          </cell>
        </row>
        <row r="51">
          <cell r="D51" t="str">
            <v>$4,500 - $6,000</v>
          </cell>
          <cell r="E51">
            <v>0</v>
          </cell>
        </row>
        <row r="52">
          <cell r="D52" t="str">
            <v>$6,000 +</v>
          </cell>
          <cell r="E52">
            <v>0</v>
          </cell>
        </row>
        <row r="53">
          <cell r="D53">
            <v>0</v>
          </cell>
          <cell r="E53">
            <v>56.2</v>
          </cell>
          <cell r="F53">
            <v>11</v>
          </cell>
        </row>
        <row r="54">
          <cell r="D54" t="str">
            <v>$0 - $150</v>
          </cell>
          <cell r="E54">
            <v>54.7</v>
          </cell>
          <cell r="F54">
            <v>2</v>
          </cell>
        </row>
        <row r="55">
          <cell r="D55" t="str">
            <v>$150 - $300</v>
          </cell>
          <cell r="E55">
            <v>63.8</v>
          </cell>
          <cell r="F55">
            <v>4</v>
          </cell>
        </row>
        <row r="56">
          <cell r="D56" t="str">
            <v>$300 - $450</v>
          </cell>
          <cell r="E56">
            <v>26.299999999999901</v>
          </cell>
          <cell r="F56">
            <v>4</v>
          </cell>
        </row>
        <row r="57">
          <cell r="D57" t="str">
            <v>$450 - $600</v>
          </cell>
          <cell r="E57">
            <v>1924.79999999999</v>
          </cell>
          <cell r="F57">
            <v>21</v>
          </cell>
        </row>
        <row r="58">
          <cell r="D58" t="str">
            <v>$600 +</v>
          </cell>
          <cell r="E58">
            <v>0</v>
          </cell>
          <cell r="F58">
            <v>0</v>
          </cell>
        </row>
        <row r="59">
          <cell r="D59">
            <v>0</v>
          </cell>
          <cell r="E59">
            <v>0</v>
          </cell>
        </row>
        <row r="60">
          <cell r="D60" t="str">
            <v>$0 - $1,500</v>
          </cell>
          <cell r="E60">
            <v>0</v>
          </cell>
        </row>
        <row r="61">
          <cell r="D61" t="str">
            <v>$1,500 - $3,000</v>
          </cell>
          <cell r="E61">
            <v>0</v>
          </cell>
        </row>
        <row r="62">
          <cell r="D62" t="str">
            <v>$3,000 - $4,500</v>
          </cell>
          <cell r="E62">
            <v>0</v>
          </cell>
        </row>
        <row r="63">
          <cell r="D63" t="str">
            <v>$4,500 - $6,000</v>
          </cell>
          <cell r="E63">
            <v>0</v>
          </cell>
        </row>
        <row r="64">
          <cell r="D64" t="str">
            <v>$6,000 +</v>
          </cell>
          <cell r="E64">
            <v>0</v>
          </cell>
        </row>
        <row r="65">
          <cell r="D65">
            <v>0</v>
          </cell>
          <cell r="E65">
            <v>0</v>
          </cell>
        </row>
        <row r="66">
          <cell r="D66" t="str">
            <v>$0 - $150</v>
          </cell>
          <cell r="E66">
            <v>0</v>
          </cell>
        </row>
        <row r="67">
          <cell r="D67" t="str">
            <v>$150 - $300</v>
          </cell>
          <cell r="E67">
            <v>0</v>
          </cell>
        </row>
        <row r="68">
          <cell r="D68" t="str">
            <v>$300 - $450</v>
          </cell>
          <cell r="E68">
            <v>0</v>
          </cell>
        </row>
        <row r="69">
          <cell r="D69" t="str">
            <v>$450 - $600</v>
          </cell>
          <cell r="E69">
            <v>0</v>
          </cell>
        </row>
        <row r="70">
          <cell r="D70" t="str">
            <v>$600 +</v>
          </cell>
          <cell r="E70">
            <v>0</v>
          </cell>
        </row>
        <row r="71">
          <cell r="D71">
            <v>0</v>
          </cell>
          <cell r="E71">
            <v>19</v>
          </cell>
        </row>
        <row r="72">
          <cell r="D72" t="str">
            <v>$0 - $1,500</v>
          </cell>
          <cell r="E72">
            <v>0</v>
          </cell>
        </row>
        <row r="73">
          <cell r="D73" t="str">
            <v>$1,500 - $3,000</v>
          </cell>
          <cell r="E73">
            <v>3</v>
          </cell>
        </row>
        <row r="74">
          <cell r="D74" t="str">
            <v>$3,000 - $4,500</v>
          </cell>
          <cell r="E74">
            <v>0</v>
          </cell>
        </row>
        <row r="75">
          <cell r="D75" t="str">
            <v>$4,500 - $6,000</v>
          </cell>
          <cell r="E75">
            <v>0</v>
          </cell>
        </row>
        <row r="76">
          <cell r="D76" t="str">
            <v>$6,000 +</v>
          </cell>
          <cell r="E76">
            <v>0</v>
          </cell>
        </row>
        <row r="77">
          <cell r="D77">
            <v>0</v>
          </cell>
          <cell r="E77">
            <v>2.2000000000000002</v>
          </cell>
        </row>
        <row r="78">
          <cell r="D78" t="str">
            <v>$0 - $150</v>
          </cell>
          <cell r="E78">
            <v>0</v>
          </cell>
        </row>
        <row r="79">
          <cell r="D79" t="str">
            <v>$150 - $300</v>
          </cell>
          <cell r="E79">
            <v>0</v>
          </cell>
        </row>
        <row r="80">
          <cell r="D80" t="str">
            <v>$300 - $450</v>
          </cell>
          <cell r="E80">
            <v>0</v>
          </cell>
        </row>
        <row r="81">
          <cell r="D81" t="str">
            <v>$450 - $600</v>
          </cell>
          <cell r="E81">
            <v>0</v>
          </cell>
        </row>
        <row r="82">
          <cell r="D82" t="str">
            <v>$600 +</v>
          </cell>
          <cell r="E82">
            <v>0</v>
          </cell>
        </row>
        <row r="83">
          <cell r="D83">
            <v>0</v>
          </cell>
          <cell r="E83">
            <v>8</v>
          </cell>
        </row>
        <row r="84">
          <cell r="D84" t="str">
            <v>$0 - $1,500</v>
          </cell>
          <cell r="E84">
            <v>0</v>
          </cell>
        </row>
        <row r="85">
          <cell r="D85" t="str">
            <v>$1,500 - $3,000</v>
          </cell>
          <cell r="E85">
            <v>0</v>
          </cell>
        </row>
        <row r="86">
          <cell r="D86" t="str">
            <v>$3,000 - $4,500</v>
          </cell>
          <cell r="E86">
            <v>0</v>
          </cell>
        </row>
        <row r="87">
          <cell r="D87" t="str">
            <v>$4,500 - $6,000</v>
          </cell>
          <cell r="E87">
            <v>0</v>
          </cell>
        </row>
        <row r="88">
          <cell r="D88" t="str">
            <v>$6,000 +</v>
          </cell>
          <cell r="E88">
            <v>0</v>
          </cell>
        </row>
        <row r="89">
          <cell r="D89">
            <v>0</v>
          </cell>
          <cell r="E89">
            <v>17</v>
          </cell>
        </row>
        <row r="90">
          <cell r="D90" t="str">
            <v>$0 - $1,500</v>
          </cell>
          <cell r="E90">
            <v>2</v>
          </cell>
        </row>
        <row r="91">
          <cell r="D91" t="str">
            <v>$1,500 - $3,000</v>
          </cell>
          <cell r="E91">
            <v>0</v>
          </cell>
        </row>
        <row r="92">
          <cell r="D92" t="str">
            <v>$3,000 - $4,500</v>
          </cell>
          <cell r="E92">
            <v>20</v>
          </cell>
        </row>
        <row r="93">
          <cell r="D93" t="str">
            <v>$4,500 - $6,000</v>
          </cell>
          <cell r="E93">
            <v>0</v>
          </cell>
        </row>
        <row r="94">
          <cell r="D94" t="str">
            <v>$6,000 +</v>
          </cell>
          <cell r="E94">
            <v>0</v>
          </cell>
        </row>
        <row r="95">
          <cell r="D95">
            <v>0</v>
          </cell>
          <cell r="E95">
            <v>0</v>
          </cell>
        </row>
        <row r="96">
          <cell r="D96" t="str">
            <v>$0 - $150</v>
          </cell>
          <cell r="E96">
            <v>0</v>
          </cell>
        </row>
        <row r="97">
          <cell r="D97" t="str">
            <v>$150 - $300</v>
          </cell>
          <cell r="E97">
            <v>0</v>
          </cell>
        </row>
        <row r="98">
          <cell r="D98" t="str">
            <v>$300 - $450</v>
          </cell>
          <cell r="E98">
            <v>0</v>
          </cell>
        </row>
        <row r="99">
          <cell r="D99" t="str">
            <v>$450 - $600</v>
          </cell>
          <cell r="E99">
            <v>0</v>
          </cell>
        </row>
        <row r="100">
          <cell r="D100" t="str">
            <v>$600 +</v>
          </cell>
          <cell r="E100">
            <v>0</v>
          </cell>
        </row>
        <row r="101">
          <cell r="D101">
            <v>0</v>
          </cell>
          <cell r="E101">
            <v>39</v>
          </cell>
          <cell r="F101">
            <v>15</v>
          </cell>
        </row>
        <row r="102">
          <cell r="D102" t="str">
            <v>$0 - $1,500</v>
          </cell>
          <cell r="E102">
            <v>0</v>
          </cell>
          <cell r="F102">
            <v>0</v>
          </cell>
        </row>
        <row r="103">
          <cell r="D103" t="str">
            <v>$1,500 - $3,000</v>
          </cell>
          <cell r="E103">
            <v>9</v>
          </cell>
          <cell r="F103">
            <v>3</v>
          </cell>
        </row>
        <row r="104">
          <cell r="D104" t="str">
            <v>$3,000 - $4,500</v>
          </cell>
          <cell r="E104">
            <v>0</v>
          </cell>
          <cell r="F104">
            <v>0</v>
          </cell>
        </row>
        <row r="105">
          <cell r="D105" t="str">
            <v>$4,500 - $6,000</v>
          </cell>
          <cell r="E105">
            <v>0</v>
          </cell>
          <cell r="F105">
            <v>0</v>
          </cell>
        </row>
        <row r="106">
          <cell r="D106" t="str">
            <v>$6,000 +</v>
          </cell>
          <cell r="E106">
            <v>0</v>
          </cell>
          <cell r="F106">
            <v>0</v>
          </cell>
        </row>
        <row r="107">
          <cell r="D107">
            <v>0</v>
          </cell>
          <cell r="E107">
            <v>23.6</v>
          </cell>
          <cell r="F107">
            <v>6</v>
          </cell>
        </row>
        <row r="108">
          <cell r="D108" t="str">
            <v>$0 - $150</v>
          </cell>
          <cell r="E108">
            <v>0</v>
          </cell>
          <cell r="F108">
            <v>0</v>
          </cell>
        </row>
        <row r="109">
          <cell r="D109" t="str">
            <v>$150 - $300</v>
          </cell>
          <cell r="E109">
            <v>0</v>
          </cell>
          <cell r="F109">
            <v>0</v>
          </cell>
        </row>
        <row r="110">
          <cell r="D110" t="str">
            <v>$300 - $450</v>
          </cell>
          <cell r="E110">
            <v>0</v>
          </cell>
          <cell r="F110">
            <v>0</v>
          </cell>
        </row>
        <row r="111">
          <cell r="D111" t="str">
            <v>$450 - $600</v>
          </cell>
          <cell r="E111">
            <v>0</v>
          </cell>
          <cell r="F111">
            <v>0</v>
          </cell>
        </row>
        <row r="112">
          <cell r="D112" t="str">
            <v>$600 +</v>
          </cell>
          <cell r="E112">
            <v>0</v>
          </cell>
          <cell r="F112">
            <v>0</v>
          </cell>
        </row>
        <row r="113">
          <cell r="D113">
            <v>0</v>
          </cell>
          <cell r="E113">
            <v>0</v>
          </cell>
        </row>
        <row r="114">
          <cell r="D114" t="str">
            <v>$0 - $1,500</v>
          </cell>
          <cell r="E114">
            <v>0</v>
          </cell>
        </row>
        <row r="115">
          <cell r="D115" t="str">
            <v>$1,500 - $3,000</v>
          </cell>
          <cell r="E115">
            <v>0</v>
          </cell>
        </row>
        <row r="116">
          <cell r="D116" t="str">
            <v>$3,000 - $4,500</v>
          </cell>
          <cell r="E116">
            <v>0</v>
          </cell>
        </row>
        <row r="117">
          <cell r="D117" t="str">
            <v>$4,500 - $6,000</v>
          </cell>
          <cell r="E117">
            <v>0</v>
          </cell>
        </row>
        <row r="118">
          <cell r="D118" t="str">
            <v>$6,000 +</v>
          </cell>
          <cell r="E118">
            <v>0</v>
          </cell>
        </row>
        <row r="119">
          <cell r="D119">
            <v>0</v>
          </cell>
          <cell r="E119">
            <v>0</v>
          </cell>
        </row>
        <row r="120">
          <cell r="D120" t="str">
            <v>$0 - $150</v>
          </cell>
          <cell r="E120">
            <v>0</v>
          </cell>
        </row>
        <row r="121">
          <cell r="D121" t="str">
            <v>$150 - $300</v>
          </cell>
          <cell r="E121">
            <v>0</v>
          </cell>
        </row>
        <row r="122">
          <cell r="D122" t="str">
            <v>$300 - $450</v>
          </cell>
          <cell r="E122">
            <v>0</v>
          </cell>
        </row>
        <row r="123">
          <cell r="D123" t="str">
            <v>$450 - $600</v>
          </cell>
          <cell r="E123">
            <v>0</v>
          </cell>
        </row>
        <row r="124">
          <cell r="D124" t="str">
            <v>$600 +</v>
          </cell>
          <cell r="E124">
            <v>0</v>
          </cell>
        </row>
        <row r="125">
          <cell r="D125">
            <v>0</v>
          </cell>
          <cell r="E125">
            <v>45</v>
          </cell>
          <cell r="F125">
            <v>1</v>
          </cell>
        </row>
        <row r="126">
          <cell r="D126" t="str">
            <v>$0 - $1,500</v>
          </cell>
          <cell r="E126">
            <v>0</v>
          </cell>
          <cell r="F126">
            <v>0</v>
          </cell>
        </row>
        <row r="127">
          <cell r="D127" t="str">
            <v>$1,500 - $3,000</v>
          </cell>
          <cell r="E127">
            <v>0</v>
          </cell>
          <cell r="F127">
            <v>0</v>
          </cell>
        </row>
        <row r="128">
          <cell r="D128" t="str">
            <v>$3,000 - $4,500</v>
          </cell>
          <cell r="E128">
            <v>0</v>
          </cell>
          <cell r="F128">
            <v>0</v>
          </cell>
        </row>
        <row r="129">
          <cell r="D129" t="str">
            <v>$4,500 - $6,000</v>
          </cell>
          <cell r="E129">
            <v>234</v>
          </cell>
          <cell r="F129">
            <v>8</v>
          </cell>
        </row>
        <row r="130">
          <cell r="D130" t="str">
            <v>$6,000 +</v>
          </cell>
          <cell r="E130">
            <v>0</v>
          </cell>
          <cell r="F130">
            <v>0</v>
          </cell>
        </row>
        <row r="131">
          <cell r="D131">
            <v>0</v>
          </cell>
          <cell r="E131">
            <v>0</v>
          </cell>
        </row>
        <row r="132">
          <cell r="D132" t="str">
            <v>$0 - $500</v>
          </cell>
          <cell r="E132">
            <v>0</v>
          </cell>
        </row>
        <row r="133">
          <cell r="D133" t="str">
            <v>$500 - $1,000</v>
          </cell>
          <cell r="E133">
            <v>0</v>
          </cell>
        </row>
        <row r="134">
          <cell r="D134" t="str">
            <v>$1,000 - $1,500</v>
          </cell>
          <cell r="E134">
            <v>0</v>
          </cell>
        </row>
        <row r="135">
          <cell r="D135" t="str">
            <v>$1,500 - $2,000</v>
          </cell>
          <cell r="E135">
            <v>17</v>
          </cell>
        </row>
        <row r="136">
          <cell r="D136" t="str">
            <v>$2,000 +</v>
          </cell>
          <cell r="E136">
            <v>568</v>
          </cell>
        </row>
        <row r="143">
          <cell r="D143">
            <v>0</v>
          </cell>
          <cell r="E143">
            <v>0</v>
          </cell>
          <cell r="F143">
            <v>0</v>
          </cell>
        </row>
        <row r="144">
          <cell r="D144" t="str">
            <v>$0 - $1,500</v>
          </cell>
          <cell r="E144">
            <v>0</v>
          </cell>
          <cell r="F144">
            <v>0</v>
          </cell>
        </row>
        <row r="145">
          <cell r="D145" t="str">
            <v>$1,500 - $3,000</v>
          </cell>
          <cell r="E145">
            <v>0</v>
          </cell>
          <cell r="F145">
            <v>0</v>
          </cell>
        </row>
        <row r="146">
          <cell r="D146" t="str">
            <v>$3,000 - $4,500</v>
          </cell>
          <cell r="E146">
            <v>0</v>
          </cell>
          <cell r="F146">
            <v>0</v>
          </cell>
        </row>
        <row r="147">
          <cell r="D147" t="str">
            <v>$4,500 - $6,000</v>
          </cell>
          <cell r="E147">
            <v>20</v>
          </cell>
          <cell r="F147">
            <v>1</v>
          </cell>
        </row>
        <row r="148">
          <cell r="D148" t="str">
            <v>$6,000 +</v>
          </cell>
          <cell r="E148">
            <v>0</v>
          </cell>
          <cell r="F148">
            <v>0</v>
          </cell>
        </row>
        <row r="149">
          <cell r="D149">
            <v>0</v>
          </cell>
          <cell r="E149">
            <v>0</v>
          </cell>
          <cell r="F149">
            <v>0</v>
          </cell>
        </row>
        <row r="150">
          <cell r="D150" t="str">
            <v>$0 - $500</v>
          </cell>
          <cell r="E150">
            <v>0</v>
          </cell>
          <cell r="F150">
            <v>0</v>
          </cell>
        </row>
        <row r="151">
          <cell r="D151" t="str">
            <v>$500 - $1,000</v>
          </cell>
          <cell r="E151">
            <v>0</v>
          </cell>
          <cell r="F151">
            <v>0</v>
          </cell>
        </row>
        <row r="152">
          <cell r="D152" t="str">
            <v>$1,000 - $1,500</v>
          </cell>
          <cell r="E152">
            <v>0</v>
          </cell>
          <cell r="F152">
            <v>0</v>
          </cell>
        </row>
        <row r="153">
          <cell r="D153" t="str">
            <v>$1,500 - $2,000</v>
          </cell>
          <cell r="E153">
            <v>0</v>
          </cell>
          <cell r="F153">
            <v>0</v>
          </cell>
        </row>
        <row r="154">
          <cell r="D154" t="str">
            <v>$2,000 +</v>
          </cell>
          <cell r="E154">
            <v>645</v>
          </cell>
          <cell r="F154">
            <v>4</v>
          </cell>
        </row>
        <row r="155">
          <cell r="D155">
            <v>0</v>
          </cell>
          <cell r="E155">
            <v>0</v>
          </cell>
        </row>
        <row r="156">
          <cell r="D156" t="str">
            <v>$0 - $1,500</v>
          </cell>
          <cell r="E156">
            <v>0</v>
          </cell>
        </row>
        <row r="157">
          <cell r="D157" t="str">
            <v>$1,500 - $3,000</v>
          </cell>
          <cell r="E157">
            <v>12</v>
          </cell>
        </row>
        <row r="158">
          <cell r="D158" t="str">
            <v>$3,000 - $4,500</v>
          </cell>
          <cell r="E158">
            <v>0</v>
          </cell>
        </row>
        <row r="159">
          <cell r="D159" t="str">
            <v>$4,500 - $6,000</v>
          </cell>
          <cell r="E159">
            <v>0</v>
          </cell>
        </row>
        <row r="160">
          <cell r="D160" t="str">
            <v>$6,000 +</v>
          </cell>
          <cell r="E160">
            <v>0</v>
          </cell>
        </row>
        <row r="161">
          <cell r="D161">
            <v>0</v>
          </cell>
          <cell r="E161">
            <v>0</v>
          </cell>
        </row>
        <row r="162">
          <cell r="D162" t="str">
            <v>$0 - $500</v>
          </cell>
          <cell r="E162">
            <v>0</v>
          </cell>
        </row>
        <row r="163">
          <cell r="D163" t="str">
            <v>$500 - $1,000</v>
          </cell>
          <cell r="E163">
            <v>0</v>
          </cell>
        </row>
        <row r="164">
          <cell r="D164" t="str">
            <v>$1,000 - $1,500</v>
          </cell>
          <cell r="E164">
            <v>0</v>
          </cell>
        </row>
        <row r="165">
          <cell r="D165" t="str">
            <v>$1,500 - $2,000</v>
          </cell>
          <cell r="E165">
            <v>0</v>
          </cell>
        </row>
        <row r="166">
          <cell r="D166" t="str">
            <v>$2,000 +</v>
          </cell>
          <cell r="E166">
            <v>0</v>
          </cell>
        </row>
        <row r="167">
          <cell r="D167">
            <v>0</v>
          </cell>
          <cell r="E167">
            <v>37</v>
          </cell>
        </row>
        <row r="168">
          <cell r="D168" t="str">
            <v>$0 - $500</v>
          </cell>
          <cell r="E168">
            <v>0</v>
          </cell>
        </row>
        <row r="169">
          <cell r="D169" t="str">
            <v>$500 - $1,000</v>
          </cell>
          <cell r="E169">
            <v>0</v>
          </cell>
        </row>
        <row r="170">
          <cell r="D170" t="str">
            <v>$1,000 - $1,500</v>
          </cell>
          <cell r="E170">
            <v>0</v>
          </cell>
        </row>
        <row r="171">
          <cell r="D171" t="str">
            <v>$1,500 - $2,000</v>
          </cell>
          <cell r="E171">
            <v>0</v>
          </cell>
        </row>
        <row r="172">
          <cell r="D172" t="str">
            <v>$2,000 +</v>
          </cell>
          <cell r="E172">
            <v>0</v>
          </cell>
        </row>
        <row r="173">
          <cell r="D173">
            <v>0</v>
          </cell>
          <cell r="E173">
            <v>0</v>
          </cell>
        </row>
        <row r="174">
          <cell r="D174" t="str">
            <v>$0 - $500</v>
          </cell>
          <cell r="E174">
            <v>0</v>
          </cell>
        </row>
        <row r="175">
          <cell r="D175" t="str">
            <v>$500 - $1,000</v>
          </cell>
          <cell r="E175">
            <v>0</v>
          </cell>
        </row>
        <row r="176">
          <cell r="D176" t="str">
            <v>$1,000 - $1,500</v>
          </cell>
          <cell r="E176">
            <v>0</v>
          </cell>
        </row>
        <row r="177">
          <cell r="D177" t="str">
            <v>$1,500 - $2,000</v>
          </cell>
          <cell r="E177">
            <v>0</v>
          </cell>
        </row>
        <row r="178">
          <cell r="D178" t="str">
            <v>$2,000 +</v>
          </cell>
          <cell r="E178">
            <v>0</v>
          </cell>
        </row>
        <row r="179">
          <cell r="D179">
            <v>0</v>
          </cell>
          <cell r="E179">
            <v>0</v>
          </cell>
        </row>
        <row r="180">
          <cell r="D180" t="str">
            <v>$0 - $500</v>
          </cell>
          <cell r="E180">
            <v>0</v>
          </cell>
        </row>
        <row r="181">
          <cell r="D181" t="str">
            <v>$500 - $1,000</v>
          </cell>
          <cell r="E181">
            <v>0</v>
          </cell>
        </row>
        <row r="182">
          <cell r="D182" t="str">
            <v>$1,000 - $1,500</v>
          </cell>
          <cell r="E182">
            <v>0</v>
          </cell>
        </row>
        <row r="183">
          <cell r="D183" t="str">
            <v>$1,500 - $2,000</v>
          </cell>
          <cell r="E183">
            <v>0</v>
          </cell>
        </row>
        <row r="184">
          <cell r="D184" t="str">
            <v>$2,000 +</v>
          </cell>
          <cell r="E184">
            <v>0</v>
          </cell>
        </row>
        <row r="185">
          <cell r="D185">
            <v>0</v>
          </cell>
          <cell r="E185">
            <v>0</v>
          </cell>
        </row>
        <row r="186">
          <cell r="D186" t="str">
            <v>$0 - $500</v>
          </cell>
          <cell r="E186">
            <v>0</v>
          </cell>
        </row>
        <row r="187">
          <cell r="D187" t="str">
            <v>$500 - $1,000</v>
          </cell>
          <cell r="E187">
            <v>0</v>
          </cell>
        </row>
        <row r="188">
          <cell r="D188" t="str">
            <v>$1,000 - $1,500</v>
          </cell>
          <cell r="E188">
            <v>0</v>
          </cell>
        </row>
        <row r="189">
          <cell r="D189" t="str">
            <v>$1,500 - $2,000</v>
          </cell>
          <cell r="E189">
            <v>0</v>
          </cell>
        </row>
        <row r="190">
          <cell r="D190" t="str">
            <v>$2,000 +</v>
          </cell>
          <cell r="E190">
            <v>0</v>
          </cell>
        </row>
        <row r="191">
          <cell r="D191">
            <v>0</v>
          </cell>
          <cell r="E191">
            <v>0</v>
          </cell>
        </row>
        <row r="192">
          <cell r="D192" t="str">
            <v>$0 - $1,500</v>
          </cell>
          <cell r="E192">
            <v>0</v>
          </cell>
        </row>
        <row r="193">
          <cell r="D193" t="str">
            <v>$1,500 - $3,000</v>
          </cell>
          <cell r="E193">
            <v>0</v>
          </cell>
        </row>
        <row r="194">
          <cell r="D194" t="str">
            <v>$3,000 - $4,500</v>
          </cell>
          <cell r="E194">
            <v>0</v>
          </cell>
        </row>
        <row r="195">
          <cell r="D195" t="str">
            <v>$4,500 - $6,000</v>
          </cell>
          <cell r="E195">
            <v>0</v>
          </cell>
        </row>
        <row r="196">
          <cell r="D196" t="str">
            <v>$6,000 +</v>
          </cell>
          <cell r="E196">
            <v>0</v>
          </cell>
        </row>
        <row r="197">
          <cell r="D197">
            <v>0</v>
          </cell>
          <cell r="E197">
            <v>0</v>
          </cell>
        </row>
        <row r="198">
          <cell r="D198" t="str">
            <v>$0 - $500</v>
          </cell>
          <cell r="E198">
            <v>0</v>
          </cell>
        </row>
        <row r="199">
          <cell r="D199" t="str">
            <v>$500 - $1,000</v>
          </cell>
          <cell r="E199">
            <v>0</v>
          </cell>
        </row>
        <row r="200">
          <cell r="D200" t="str">
            <v>$1,000 - $1,500</v>
          </cell>
          <cell r="E200">
            <v>0</v>
          </cell>
        </row>
        <row r="201">
          <cell r="D201" t="str">
            <v>$1,500 - $2,000</v>
          </cell>
          <cell r="E201">
            <v>0</v>
          </cell>
        </row>
        <row r="202">
          <cell r="D202" t="str">
            <v>$2,000 +</v>
          </cell>
          <cell r="E202">
            <v>0</v>
          </cell>
        </row>
        <row r="203">
          <cell r="D203">
            <v>0</v>
          </cell>
          <cell r="E203">
            <v>0</v>
          </cell>
        </row>
        <row r="204">
          <cell r="D204" t="str">
            <v>$0 - $500</v>
          </cell>
          <cell r="E204">
            <v>0</v>
          </cell>
        </row>
        <row r="205">
          <cell r="D205" t="str">
            <v>$500 - $1,000</v>
          </cell>
          <cell r="E205">
            <v>0</v>
          </cell>
        </row>
        <row r="206">
          <cell r="D206" t="str">
            <v>$1,000 - $1,500</v>
          </cell>
          <cell r="E206">
            <v>0</v>
          </cell>
        </row>
        <row r="207">
          <cell r="D207" t="str">
            <v>$1,500 - $2,000</v>
          </cell>
          <cell r="E207">
            <v>0</v>
          </cell>
        </row>
        <row r="208">
          <cell r="D208" t="str">
            <v>$2,000 +</v>
          </cell>
          <cell r="E208">
            <v>0</v>
          </cell>
        </row>
        <row r="209">
          <cell r="D209">
            <v>0</v>
          </cell>
          <cell r="E209">
            <v>0</v>
          </cell>
        </row>
        <row r="210">
          <cell r="D210" t="str">
            <v>$0 - $500</v>
          </cell>
          <cell r="E210">
            <v>0</v>
          </cell>
        </row>
        <row r="211">
          <cell r="D211" t="str">
            <v>$500 - $1,000</v>
          </cell>
          <cell r="E211">
            <v>0</v>
          </cell>
        </row>
        <row r="212">
          <cell r="D212" t="str">
            <v>$1,000 - $1,500</v>
          </cell>
          <cell r="E212">
            <v>0</v>
          </cell>
        </row>
        <row r="213">
          <cell r="D213" t="str">
            <v>$1,500 - $2,000</v>
          </cell>
          <cell r="E213">
            <v>0</v>
          </cell>
        </row>
        <row r="214">
          <cell r="D214" t="str">
            <v>$2,000 +</v>
          </cell>
          <cell r="E214">
            <v>0</v>
          </cell>
        </row>
        <row r="215">
          <cell r="D215">
            <v>0</v>
          </cell>
          <cell r="E215">
            <v>0</v>
          </cell>
        </row>
        <row r="216">
          <cell r="D216" t="str">
            <v>$0 - $500</v>
          </cell>
          <cell r="E216">
            <v>0</v>
          </cell>
        </row>
        <row r="217">
          <cell r="D217" t="str">
            <v>$500 - $1,000</v>
          </cell>
          <cell r="E217">
            <v>0</v>
          </cell>
        </row>
        <row r="218">
          <cell r="D218" t="str">
            <v>$1,000 - $1,500</v>
          </cell>
          <cell r="E218">
            <v>0</v>
          </cell>
        </row>
        <row r="219">
          <cell r="D219" t="str">
            <v>$1,500 - $2,000</v>
          </cell>
          <cell r="E219">
            <v>0</v>
          </cell>
        </row>
        <row r="220">
          <cell r="D220" t="str">
            <v>$2,000 +</v>
          </cell>
          <cell r="E220">
            <v>0</v>
          </cell>
        </row>
        <row r="221">
          <cell r="D221">
            <v>0</v>
          </cell>
          <cell r="E221">
            <v>852</v>
          </cell>
          <cell r="F221">
            <v>1</v>
          </cell>
        </row>
        <row r="222">
          <cell r="D222" t="str">
            <v>$0 - $500</v>
          </cell>
          <cell r="E222">
            <v>0</v>
          </cell>
          <cell r="F222">
            <v>0</v>
          </cell>
        </row>
        <row r="223">
          <cell r="D223" t="str">
            <v>$500 - $1,000</v>
          </cell>
          <cell r="E223">
            <v>10</v>
          </cell>
          <cell r="F223">
            <v>1</v>
          </cell>
        </row>
        <row r="224">
          <cell r="D224" t="str">
            <v>$1,000 - $1,500</v>
          </cell>
          <cell r="E224">
            <v>0</v>
          </cell>
          <cell r="F224">
            <v>0</v>
          </cell>
        </row>
        <row r="225">
          <cell r="D225" t="str">
            <v>$1,500 - $2,000</v>
          </cell>
          <cell r="E225">
            <v>0</v>
          </cell>
          <cell r="F225">
            <v>0</v>
          </cell>
        </row>
        <row r="226">
          <cell r="D226" t="str">
            <v>$2,000 +</v>
          </cell>
          <cell r="E226">
            <v>0</v>
          </cell>
          <cell r="F226">
            <v>0</v>
          </cell>
        </row>
      </sheetData>
      <sheetData sheetId="3">
        <row r="3">
          <cell r="B3" t="str">
            <v>Entitlement market overview, November 2018</v>
          </cell>
        </row>
      </sheetData>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wr_intervals_Nov_2018-19"/>
    </sheetNames>
    <sheetDataSet>
      <sheetData sheetId="0">
        <row r="20">
          <cell r="E20">
            <v>37</v>
          </cell>
        </row>
        <row r="21">
          <cell r="E21">
            <v>2</v>
          </cell>
        </row>
        <row r="22">
          <cell r="E22">
            <v>6</v>
          </cell>
        </row>
        <row r="23">
          <cell r="E23">
            <v>29</v>
          </cell>
        </row>
        <row r="24">
          <cell r="E24">
            <v>22</v>
          </cell>
        </row>
        <row r="25">
          <cell r="E25">
            <v>0</v>
          </cell>
        </row>
        <row r="26">
          <cell r="E26">
            <v>14</v>
          </cell>
        </row>
        <row r="27">
          <cell r="E27">
            <v>0</v>
          </cell>
        </row>
        <row r="28">
          <cell r="E28">
            <v>2</v>
          </cell>
        </row>
        <row r="29">
          <cell r="E29">
            <v>2</v>
          </cell>
        </row>
        <row r="30">
          <cell r="E30">
            <v>5</v>
          </cell>
        </row>
        <row r="31">
          <cell r="E31">
            <v>11</v>
          </cell>
        </row>
        <row r="44">
          <cell r="E44">
            <v>38</v>
          </cell>
        </row>
        <row r="45">
          <cell r="E45">
            <v>3</v>
          </cell>
        </row>
        <row r="46">
          <cell r="E46">
            <v>11</v>
          </cell>
        </row>
        <row r="47">
          <cell r="E47">
            <v>30</v>
          </cell>
        </row>
        <row r="48">
          <cell r="E48">
            <v>0</v>
          </cell>
        </row>
        <row r="49">
          <cell r="E49">
            <v>0</v>
          </cell>
        </row>
        <row r="50">
          <cell r="E50">
            <v>11</v>
          </cell>
        </row>
        <row r="51">
          <cell r="E51">
            <v>2</v>
          </cell>
        </row>
        <row r="52">
          <cell r="E52">
            <v>4</v>
          </cell>
        </row>
        <row r="53">
          <cell r="E53">
            <v>4</v>
          </cell>
        </row>
        <row r="54">
          <cell r="E54">
            <v>21</v>
          </cell>
        </row>
        <row r="55">
          <cell r="E55">
            <v>0</v>
          </cell>
        </row>
        <row r="68">
          <cell r="E68">
            <v>5</v>
          </cell>
        </row>
        <row r="69">
          <cell r="E69">
            <v>0</v>
          </cell>
        </row>
        <row r="70">
          <cell r="E70">
            <v>1</v>
          </cell>
        </row>
        <row r="71">
          <cell r="E71">
            <v>0</v>
          </cell>
        </row>
        <row r="72">
          <cell r="E72">
            <v>0</v>
          </cell>
        </row>
        <row r="73">
          <cell r="E73">
            <v>0</v>
          </cell>
        </row>
        <row r="86">
          <cell r="E86">
            <v>7</v>
          </cell>
        </row>
        <row r="87">
          <cell r="E87">
            <v>1</v>
          </cell>
        </row>
        <row r="88">
          <cell r="E88">
            <v>0</v>
          </cell>
        </row>
        <row r="89">
          <cell r="E89">
            <v>1</v>
          </cell>
        </row>
        <row r="90">
          <cell r="E90">
            <v>0</v>
          </cell>
        </row>
        <row r="91">
          <cell r="E91">
            <v>0</v>
          </cell>
        </row>
        <row r="128">
          <cell r="E128">
            <v>0</v>
          </cell>
        </row>
        <row r="129">
          <cell r="E129">
            <v>0</v>
          </cell>
        </row>
        <row r="130">
          <cell r="E130">
            <v>0</v>
          </cell>
        </row>
        <row r="131">
          <cell r="E131">
            <v>0</v>
          </cell>
        </row>
        <row r="132">
          <cell r="E132">
            <v>1</v>
          </cell>
        </row>
        <row r="133">
          <cell r="E133">
            <v>3</v>
          </cell>
        </row>
        <row r="164">
          <cell r="E164">
            <v>2</v>
          </cell>
        </row>
        <row r="165">
          <cell r="E165">
            <v>0</v>
          </cell>
        </row>
        <row r="166">
          <cell r="E166">
            <v>0</v>
          </cell>
        </row>
        <row r="167">
          <cell r="E167">
            <v>0</v>
          </cell>
        </row>
        <row r="168">
          <cell r="E168">
            <v>0</v>
          </cell>
        </row>
        <row r="169">
          <cell r="E169">
            <v>0</v>
          </cell>
        </row>
      </sheetData>
    </sheetDataSet>
  </externalBook>
</externalLink>
</file>

<file path=xl/theme/theme1.xml><?xml version="1.0" encoding="utf-8"?>
<a:theme xmlns:a="http://schemas.openxmlformats.org/drawingml/2006/main" name="Aither">
  <a:themeElements>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view="pageBreakPreview" zoomScale="60" zoomScaleNormal="60" workbookViewId="0">
      <selection activeCell="C45" sqref="C45"/>
    </sheetView>
  </sheetViews>
  <sheetFormatPr defaultRowHeight="15" x14ac:dyDescent="0.25"/>
  <cols>
    <col min="1" max="1" width="95.28515625" customWidth="1"/>
    <col min="2" max="2" width="8.85546875" customWidth="1"/>
    <col min="3" max="3" width="64" customWidth="1"/>
    <col min="4" max="4" width="6" style="4" customWidth="1"/>
    <col min="5" max="5" width="8.7109375" style="4"/>
    <col min="9" max="9" width="8.7109375" customWidth="1"/>
  </cols>
  <sheetData>
    <row r="1" spans="1:9" x14ac:dyDescent="0.25">
      <c r="A1" s="4"/>
      <c r="B1" s="4"/>
      <c r="C1" s="4"/>
    </row>
    <row r="2" spans="1:9" x14ac:dyDescent="0.25">
      <c r="A2" s="4"/>
      <c r="B2" s="4"/>
      <c r="C2" s="4"/>
    </row>
    <row r="3" spans="1:9" x14ac:dyDescent="0.25">
      <c r="A3" s="4"/>
      <c r="B3" s="4"/>
      <c r="C3" s="4"/>
    </row>
    <row r="4" spans="1:9" x14ac:dyDescent="0.25">
      <c r="A4" s="4"/>
      <c r="B4" s="4"/>
      <c r="C4" s="4"/>
    </row>
    <row r="5" spans="1:9" x14ac:dyDescent="0.25">
      <c r="A5" s="4"/>
      <c r="B5" s="4"/>
      <c r="C5" s="4"/>
    </row>
    <row r="6" spans="1:9" x14ac:dyDescent="0.25">
      <c r="A6" s="4"/>
      <c r="B6" s="4"/>
      <c r="C6" s="4"/>
    </row>
    <row r="7" spans="1:9" x14ac:dyDescent="0.25">
      <c r="A7" s="4"/>
      <c r="B7" s="4"/>
      <c r="C7" s="4"/>
    </row>
    <row r="8" spans="1:9" x14ac:dyDescent="0.25">
      <c r="A8" s="4"/>
      <c r="B8" s="5"/>
      <c r="C8" s="4"/>
    </row>
    <row r="9" spans="1:9" x14ac:dyDescent="0.25">
      <c r="A9" s="4"/>
      <c r="B9" s="4"/>
      <c r="C9" s="4"/>
    </row>
    <row r="10" spans="1:9" x14ac:dyDescent="0.25">
      <c r="A10" s="4"/>
      <c r="B10" s="6"/>
      <c r="C10" s="4"/>
      <c r="F10" s="3"/>
      <c r="G10" s="3"/>
      <c r="H10" s="3"/>
      <c r="I10" s="2"/>
    </row>
    <row r="11" spans="1:9" x14ac:dyDescent="0.25">
      <c r="A11" s="4"/>
      <c r="B11" s="7"/>
      <c r="C11" s="4"/>
      <c r="F11" s="3"/>
      <c r="G11" s="3"/>
      <c r="H11" s="3"/>
      <c r="I11" s="2"/>
    </row>
    <row r="12" spans="1:9" x14ac:dyDescent="0.25">
      <c r="A12" s="4"/>
      <c r="B12" s="8"/>
      <c r="C12" s="9"/>
      <c r="F12" s="2"/>
      <c r="G12" s="2"/>
      <c r="H12" s="2"/>
      <c r="I12" s="2"/>
    </row>
    <row r="13" spans="1:9" ht="15" customHeight="1" x14ac:dyDescent="0.25">
      <c r="A13" s="10"/>
      <c r="B13" s="8"/>
      <c r="C13" s="9"/>
      <c r="F13" s="2"/>
      <c r="G13" s="2"/>
      <c r="H13" s="2"/>
      <c r="I13" s="2"/>
    </row>
    <row r="14" spans="1:9" ht="15" customHeight="1" x14ac:dyDescent="0.25">
      <c r="A14" s="10"/>
      <c r="B14" s="11"/>
      <c r="C14" s="9"/>
      <c r="F14" s="2"/>
      <c r="G14" s="2"/>
      <c r="H14" s="2"/>
      <c r="I14" s="2"/>
    </row>
    <row r="15" spans="1:9" ht="15" customHeight="1" x14ac:dyDescent="0.25">
      <c r="A15" s="10"/>
      <c r="B15" s="11"/>
      <c r="C15" s="9"/>
      <c r="F15" s="2"/>
      <c r="G15" s="2"/>
      <c r="H15" s="2"/>
      <c r="I15" s="2"/>
    </row>
    <row r="16" spans="1:9" ht="15" customHeight="1" x14ac:dyDescent="0.25">
      <c r="A16" s="10"/>
      <c r="B16" s="11"/>
      <c r="C16" s="9"/>
    </row>
    <row r="17" spans="1:18" x14ac:dyDescent="0.25">
      <c r="A17" s="4"/>
      <c r="B17" s="11"/>
      <c r="C17" s="9"/>
      <c r="R17" s="1"/>
    </row>
    <row r="18" spans="1:18" x14ac:dyDescent="0.25">
      <c r="A18" s="4"/>
      <c r="B18" s="12"/>
      <c r="C18" s="4"/>
      <c r="R18" s="1"/>
    </row>
    <row r="19" spans="1:18" x14ac:dyDescent="0.25">
      <c r="A19" s="4"/>
      <c r="B19" s="4"/>
      <c r="C19" s="4"/>
      <c r="R19" s="1"/>
    </row>
    <row r="20" spans="1:18" x14ac:dyDescent="0.25">
      <c r="A20" s="4"/>
      <c r="B20" s="4"/>
      <c r="C20" s="4"/>
      <c r="R20" s="1"/>
    </row>
    <row r="21" spans="1:18" x14ac:dyDescent="0.25">
      <c r="A21" s="4"/>
      <c r="B21" s="4"/>
      <c r="C21" s="4"/>
      <c r="R21" s="1"/>
    </row>
    <row r="22" spans="1:18" x14ac:dyDescent="0.25">
      <c r="A22" s="4"/>
      <c r="B22" s="4"/>
      <c r="C22" s="4"/>
      <c r="R22" s="1"/>
    </row>
    <row r="23" spans="1:18" x14ac:dyDescent="0.25">
      <c r="A23" s="4"/>
      <c r="B23" s="4"/>
      <c r="C23" s="4"/>
      <c r="R23" s="1"/>
    </row>
    <row r="24" spans="1:18" x14ac:dyDescent="0.25">
      <c r="A24" s="4"/>
      <c r="B24" s="4"/>
      <c r="C24" s="4"/>
      <c r="R24" s="1"/>
    </row>
    <row r="25" spans="1:18" x14ac:dyDescent="0.25">
      <c r="A25" s="4"/>
      <c r="B25" s="4"/>
      <c r="C25" s="4"/>
      <c r="R25" s="1"/>
    </row>
    <row r="26" spans="1:18" x14ac:dyDescent="0.25">
      <c r="A26" s="4"/>
      <c r="B26" s="4"/>
      <c r="C26" s="4"/>
      <c r="R26" s="1"/>
    </row>
    <row r="27" spans="1:18" x14ac:dyDescent="0.25">
      <c r="A27" s="4"/>
      <c r="B27" s="4"/>
      <c r="C27" s="4"/>
      <c r="R27" s="1"/>
    </row>
    <row r="28" spans="1:18" x14ac:dyDescent="0.25">
      <c r="A28" s="4"/>
      <c r="B28" s="4"/>
      <c r="C28" s="4"/>
      <c r="R28" s="1"/>
    </row>
    <row r="29" spans="1:18" x14ac:dyDescent="0.25">
      <c r="A29" s="4"/>
      <c r="B29" s="4"/>
      <c r="C29" s="4"/>
      <c r="R29" s="1"/>
    </row>
    <row r="30" spans="1:18" x14ac:dyDescent="0.25">
      <c r="A30" s="4"/>
      <c r="B30" s="4"/>
      <c r="C30" s="4"/>
      <c r="R30" s="1"/>
    </row>
    <row r="31" spans="1:18" x14ac:dyDescent="0.25">
      <c r="A31" s="4"/>
      <c r="B31" s="4"/>
      <c r="C31" s="4"/>
      <c r="R31" s="1"/>
    </row>
    <row r="32" spans="1:18" x14ac:dyDescent="0.25">
      <c r="A32" s="4"/>
      <c r="B32" s="4"/>
      <c r="C32" s="4"/>
      <c r="R32" s="1"/>
    </row>
    <row r="33" spans="1:18" x14ac:dyDescent="0.25">
      <c r="A33" s="4"/>
      <c r="B33" s="4"/>
      <c r="C33" s="4"/>
      <c r="R33" s="1"/>
    </row>
    <row r="34" spans="1:18" x14ac:dyDescent="0.25">
      <c r="A34" s="4"/>
      <c r="B34" s="4"/>
      <c r="C34" s="4"/>
      <c r="R34" s="1"/>
    </row>
    <row r="35" spans="1:18" x14ac:dyDescent="0.25">
      <c r="A35" s="4"/>
      <c r="B35" s="4"/>
      <c r="C35" s="4"/>
      <c r="R35" s="1"/>
    </row>
    <row r="36" spans="1:18" x14ac:dyDescent="0.25">
      <c r="A36" s="4"/>
      <c r="B36" s="4"/>
      <c r="C36" s="4"/>
      <c r="R36" s="1"/>
    </row>
    <row r="37" spans="1:18" x14ac:dyDescent="0.25">
      <c r="A37" s="4"/>
      <c r="B37" s="4"/>
      <c r="C37" s="4"/>
      <c r="R37" s="1"/>
    </row>
    <row r="38" spans="1:18" x14ac:dyDescent="0.25">
      <c r="A38" s="4"/>
      <c r="B38" s="4"/>
      <c r="C38" s="4"/>
      <c r="R38" s="1"/>
    </row>
    <row r="39" spans="1:18" x14ac:dyDescent="0.25">
      <c r="A39" s="4"/>
      <c r="B39" s="4"/>
      <c r="C39" s="4"/>
      <c r="R39" s="1"/>
    </row>
    <row r="40" spans="1:18" x14ac:dyDescent="0.25">
      <c r="A40" s="4"/>
      <c r="B40" s="4"/>
      <c r="C40" s="4"/>
      <c r="R40" s="1"/>
    </row>
    <row r="41" spans="1:18" x14ac:dyDescent="0.25">
      <c r="A41" s="4"/>
      <c r="B41" s="4"/>
      <c r="C41" s="4"/>
      <c r="R41" s="1"/>
    </row>
    <row r="42" spans="1:18" x14ac:dyDescent="0.25">
      <c r="A42" s="4"/>
      <c r="B42" s="4"/>
      <c r="C42" s="4"/>
      <c r="R42" s="1"/>
    </row>
    <row r="43" spans="1:18" x14ac:dyDescent="0.25">
      <c r="A43" s="4"/>
      <c r="B43" s="4"/>
      <c r="C43" s="4"/>
      <c r="R43" s="1"/>
    </row>
    <row r="44" spans="1:18" x14ac:dyDescent="0.25">
      <c r="A44" s="4"/>
      <c r="B44" s="4"/>
      <c r="C44" s="4"/>
      <c r="R44" s="1"/>
    </row>
    <row r="45" spans="1:18" x14ac:dyDescent="0.25">
      <c r="A45" s="4"/>
      <c r="B45" s="4"/>
      <c r="C45" s="4"/>
      <c r="R45" s="1"/>
    </row>
    <row r="46" spans="1:18" x14ac:dyDescent="0.25">
      <c r="A46" s="4"/>
      <c r="B46" s="4"/>
      <c r="C46" s="4"/>
      <c r="R46" s="1"/>
    </row>
    <row r="47" spans="1:18" x14ac:dyDescent="0.25">
      <c r="A47" s="4"/>
      <c r="B47" s="4"/>
      <c r="C47" s="4"/>
      <c r="R47" s="1"/>
    </row>
    <row r="48" spans="1:18" x14ac:dyDescent="0.25">
      <c r="A48" s="4"/>
      <c r="B48" s="4"/>
      <c r="C48" s="4"/>
      <c r="R48" s="1"/>
    </row>
    <row r="49" spans="1:18" x14ac:dyDescent="0.25">
      <c r="A49" s="4"/>
      <c r="B49" s="4"/>
      <c r="C49" s="4"/>
      <c r="R49" s="1"/>
    </row>
    <row r="50" spans="1:18" x14ac:dyDescent="0.25">
      <c r="A50" s="4"/>
      <c r="B50" s="4"/>
      <c r="C50" s="4"/>
      <c r="R50" s="1"/>
    </row>
    <row r="51" spans="1:18" x14ac:dyDescent="0.25">
      <c r="A51" s="4"/>
      <c r="B51" s="4"/>
      <c r="R51" s="1"/>
    </row>
    <row r="52" spans="1:18" x14ac:dyDescent="0.25">
      <c r="A52" s="4"/>
      <c r="B52" s="4"/>
      <c r="R52" s="1"/>
    </row>
    <row r="53" spans="1:18" x14ac:dyDescent="0.25">
      <c r="A53" s="4"/>
      <c r="B53" s="4"/>
    </row>
    <row r="54" spans="1:18" x14ac:dyDescent="0.25">
      <c r="A54" s="4"/>
      <c r="B54" s="4"/>
    </row>
    <row r="55" spans="1:18" ht="50.1" customHeight="1" x14ac:dyDescent="0.25">
      <c r="A55" s="4"/>
      <c r="B55" s="4"/>
    </row>
    <row r="56" spans="1:18" ht="62.1" customHeight="1" x14ac:dyDescent="0.25">
      <c r="A56" s="4"/>
      <c r="B56" s="4"/>
    </row>
    <row r="58" spans="1:18" ht="20.25" x14ac:dyDescent="0.3">
      <c r="C58" s="14"/>
    </row>
    <row r="59" spans="1:18" ht="20.25" x14ac:dyDescent="0.3">
      <c r="C59" s="14"/>
    </row>
    <row r="62" spans="1:18" x14ac:dyDescent="0.25">
      <c r="C62" s="13"/>
    </row>
    <row r="63" spans="1:18" x14ac:dyDescent="0.25">
      <c r="C63" s="13"/>
    </row>
  </sheetData>
  <printOptions horizontalCentered="1"/>
  <pageMargins left="0" right="0" top="0" bottom="0" header="0.31496062992125984" footer="0.31496062992125984"/>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G10" sqref="G10"/>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72</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4" customHeight="1" x14ac:dyDescent="0.25">
      <c r="A10" s="4"/>
      <c r="B10" s="34" t="s">
        <v>16</v>
      </c>
      <c r="C10" s="23">
        <v>2533.33</v>
      </c>
      <c r="D10" s="27">
        <v>2533.33</v>
      </c>
      <c r="E10" s="26">
        <v>6</v>
      </c>
      <c r="F10" s="26">
        <v>22</v>
      </c>
      <c r="G10" s="26">
        <v>3.6666666666666599</v>
      </c>
      <c r="H10" s="24" t="s">
        <v>63</v>
      </c>
      <c r="I10" s="4"/>
      <c r="J10" s="4"/>
      <c r="K10" s="4"/>
    </row>
    <row r="11" spans="1:11" ht="24" customHeight="1" x14ac:dyDescent="0.25">
      <c r="A11" s="4"/>
      <c r="B11" s="34" t="s">
        <v>17</v>
      </c>
      <c r="C11" s="23" t="s">
        <v>63</v>
      </c>
      <c r="D11" s="27" t="s">
        <v>63</v>
      </c>
      <c r="E11" s="26">
        <v>2</v>
      </c>
      <c r="F11" s="26">
        <v>2.2000000000000002</v>
      </c>
      <c r="G11" s="26">
        <v>1.1000000000000001</v>
      </c>
      <c r="H11" s="24" t="s">
        <v>63</v>
      </c>
      <c r="I11" s="4"/>
      <c r="J11" s="4"/>
      <c r="K11" s="4"/>
    </row>
    <row r="12" spans="1:11" x14ac:dyDescent="0.25">
      <c r="A12" s="4"/>
      <c r="B12" s="29" t="s">
        <v>51</v>
      </c>
      <c r="D12" s="4"/>
      <c r="G12" s="4"/>
      <c r="H12" s="4"/>
      <c r="I12" s="4"/>
      <c r="J12" s="4"/>
      <c r="K12" s="4"/>
    </row>
    <row r="13" spans="1:11" x14ac:dyDescent="0.25">
      <c r="A13" s="4"/>
      <c r="B13" s="4"/>
      <c r="C13" s="28"/>
      <c r="D13" s="4"/>
      <c r="G13" s="4"/>
      <c r="H13" s="4"/>
      <c r="I13" s="4"/>
      <c r="J13" s="4"/>
      <c r="K13" s="4"/>
    </row>
    <row r="14" spans="1:11" ht="15" customHeight="1" x14ac:dyDescent="0.25">
      <c r="A14" s="4"/>
      <c r="B14" s="22" t="s">
        <v>78</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52</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118</v>
      </c>
      <c r="C41" s="4"/>
      <c r="D41" s="4"/>
      <c r="G41" s="4"/>
      <c r="H41" s="4"/>
      <c r="I41" s="4"/>
      <c r="J41" s="4"/>
      <c r="K41" s="4"/>
      <c r="R41" s="1"/>
    </row>
    <row r="42" spans="1:18" x14ac:dyDescent="0.25">
      <c r="A42" s="4"/>
      <c r="B42" s="30" t="s">
        <v>16</v>
      </c>
      <c r="C42" s="4"/>
      <c r="D42" s="4"/>
      <c r="E42" s="44" t="s">
        <v>17</v>
      </c>
      <c r="G42" s="4"/>
      <c r="H42" s="4"/>
      <c r="I42" s="4"/>
      <c r="J42" s="4"/>
      <c r="K42" s="4"/>
      <c r="R42" s="1"/>
    </row>
    <row r="43" spans="1:18" x14ac:dyDescent="0.25">
      <c r="A43" s="4"/>
      <c r="B43" s="30"/>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4"/>
      <c r="C56" s="4"/>
      <c r="D56" s="4"/>
      <c r="G56" s="4"/>
      <c r="H56" s="4"/>
      <c r="I56" s="4"/>
      <c r="J56" s="4"/>
      <c r="K56" s="4"/>
      <c r="R56" s="1"/>
    </row>
    <row r="57" spans="1:18" x14ac:dyDescent="0.25">
      <c r="A57" s="4"/>
      <c r="B57" s="29" t="s">
        <v>52</v>
      </c>
      <c r="C57" s="4"/>
      <c r="D57" s="4"/>
      <c r="G57" s="4"/>
      <c r="H57" s="4"/>
      <c r="I57" s="4"/>
      <c r="J57" s="4"/>
      <c r="K57" s="4"/>
      <c r="R57" s="1"/>
    </row>
    <row r="58" spans="1:18" x14ac:dyDescent="0.25">
      <c r="A58" s="4"/>
      <c r="B58" s="29" t="s">
        <v>90</v>
      </c>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91</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45" t="s">
        <v>18</v>
      </c>
      <c r="C10" s="23" t="s">
        <v>63</v>
      </c>
      <c r="D10" s="27" t="s">
        <v>63</v>
      </c>
      <c r="E10" s="26">
        <v>3</v>
      </c>
      <c r="F10" s="26">
        <v>8</v>
      </c>
      <c r="G10" s="26">
        <v>2.6666666666666599</v>
      </c>
      <c r="H10" s="24" t="s">
        <v>63</v>
      </c>
      <c r="I10" s="4"/>
      <c r="J10" s="4"/>
      <c r="K10" s="4"/>
    </row>
    <row r="11" spans="1:11" x14ac:dyDescent="0.25">
      <c r="A11" s="4"/>
      <c r="B11" s="29" t="s">
        <v>51</v>
      </c>
      <c r="D11" s="4"/>
      <c r="G11" s="4"/>
      <c r="H11" s="4"/>
      <c r="I11" s="4"/>
      <c r="J11" s="4"/>
      <c r="K11" s="4"/>
    </row>
    <row r="12" spans="1:11" x14ac:dyDescent="0.25">
      <c r="A12" s="4"/>
      <c r="B12" s="4"/>
      <c r="C12" s="28"/>
      <c r="D12" s="4"/>
      <c r="G12" s="4"/>
      <c r="H12" s="4"/>
      <c r="I12" s="4"/>
      <c r="J12" s="4"/>
      <c r="K12" s="4"/>
    </row>
    <row r="13" spans="1:11" ht="15" customHeight="1" x14ac:dyDescent="0.25">
      <c r="A13" s="4"/>
      <c r="B13" s="22" t="s">
        <v>78</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52</v>
      </c>
      <c r="D38" s="4"/>
      <c r="G38" s="4"/>
      <c r="H38" s="4"/>
      <c r="I38" s="4"/>
      <c r="J38" s="4"/>
      <c r="K38" s="4"/>
      <c r="R38" s="1"/>
    </row>
    <row r="39" spans="1:18" x14ac:dyDescent="0.25">
      <c r="A39" s="4"/>
      <c r="B39" s="4"/>
      <c r="C39" s="29"/>
      <c r="D39" s="4"/>
      <c r="G39" s="4"/>
      <c r="H39" s="4"/>
      <c r="I39" s="4"/>
      <c r="J39" s="4"/>
      <c r="K39" s="4"/>
      <c r="R39" s="1"/>
    </row>
    <row r="40" spans="1:18" x14ac:dyDescent="0.25">
      <c r="A40" s="4"/>
      <c r="B40" s="4"/>
      <c r="C40" s="4"/>
      <c r="D40" s="4"/>
      <c r="G40" s="4"/>
      <c r="H40" s="4"/>
      <c r="I40" s="4"/>
      <c r="J40" s="4"/>
      <c r="K40" s="4"/>
      <c r="R40" s="1"/>
    </row>
    <row r="41" spans="1:18" x14ac:dyDescent="0.25">
      <c r="A41" s="4"/>
      <c r="B41" s="30" t="s">
        <v>118</v>
      </c>
      <c r="D41" s="4"/>
      <c r="G41" s="4"/>
      <c r="H41" s="4"/>
      <c r="I41" s="4"/>
      <c r="J41" s="4"/>
      <c r="K41" s="4"/>
      <c r="R41" s="1"/>
    </row>
    <row r="42" spans="1:18" x14ac:dyDescent="0.25">
      <c r="A42" s="4"/>
      <c r="B42" s="4"/>
      <c r="C42" s="30"/>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52</v>
      </c>
      <c r="C56" s="4"/>
      <c r="D56" s="4"/>
      <c r="G56" s="4"/>
      <c r="H56" s="4"/>
      <c r="I56" s="4"/>
      <c r="J56" s="4"/>
      <c r="K56" s="4"/>
      <c r="R56" s="1"/>
    </row>
    <row r="57" spans="1:18" x14ac:dyDescent="0.25">
      <c r="A57" s="4"/>
      <c r="B57" s="29" t="s">
        <v>90</v>
      </c>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73</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45" t="s">
        <v>19</v>
      </c>
      <c r="C10" s="23">
        <v>3227.2727272727202</v>
      </c>
      <c r="D10" s="27">
        <v>3500</v>
      </c>
      <c r="E10" s="26">
        <v>9</v>
      </c>
      <c r="F10" s="26">
        <v>39</v>
      </c>
      <c r="G10" s="26">
        <v>4.3333333333333304</v>
      </c>
      <c r="H10" s="24" t="s">
        <v>63</v>
      </c>
      <c r="I10" s="4"/>
      <c r="J10" s="4"/>
      <c r="K10" s="4"/>
    </row>
    <row r="11" spans="1:11" ht="25.5" customHeight="1" x14ac:dyDescent="0.25">
      <c r="A11" s="4"/>
      <c r="B11" s="45" t="s">
        <v>20</v>
      </c>
      <c r="C11" s="23" t="s">
        <v>63</v>
      </c>
      <c r="D11" s="27" t="s">
        <v>63</v>
      </c>
      <c r="E11" s="26" t="s">
        <v>63</v>
      </c>
      <c r="F11" s="26" t="s">
        <v>63</v>
      </c>
      <c r="G11" s="39" t="s">
        <v>63</v>
      </c>
      <c r="H11" s="24" t="s">
        <v>63</v>
      </c>
      <c r="I11" s="4"/>
      <c r="J11" s="4"/>
      <c r="K11" s="4"/>
    </row>
    <row r="12" spans="1:11" x14ac:dyDescent="0.25">
      <c r="A12" s="4"/>
      <c r="B12" s="29" t="s">
        <v>51</v>
      </c>
      <c r="D12" s="4"/>
      <c r="G12" s="4"/>
      <c r="H12" s="4"/>
      <c r="I12" s="4"/>
      <c r="J12" s="4"/>
      <c r="K12" s="4"/>
    </row>
    <row r="13" spans="1:11" x14ac:dyDescent="0.25">
      <c r="A13" s="4"/>
      <c r="B13" s="4"/>
      <c r="C13" s="28"/>
      <c r="D13" s="4"/>
      <c r="G13" s="4"/>
      <c r="H13" s="4"/>
      <c r="I13" s="4"/>
      <c r="J13" s="4"/>
      <c r="K13" s="4"/>
    </row>
    <row r="14" spans="1:11" ht="15" customHeight="1" x14ac:dyDescent="0.25">
      <c r="A14" s="4"/>
      <c r="B14" s="22" t="s">
        <v>78</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ht="15" customHeight="1" x14ac:dyDescent="0.25">
      <c r="A19" s="4"/>
      <c r="B19" s="4"/>
      <c r="C19" s="4"/>
      <c r="D19" s="4"/>
      <c r="G19" s="4"/>
      <c r="H19" s="4"/>
      <c r="I19" s="4"/>
      <c r="J19" s="4"/>
      <c r="K19" s="4"/>
    </row>
    <row r="20" spans="1:18" ht="15" customHeight="1" x14ac:dyDescent="0.25">
      <c r="A20" s="4"/>
      <c r="B20" s="4"/>
      <c r="C20" s="4"/>
      <c r="D20" s="4"/>
      <c r="G20" s="4"/>
      <c r="H20" s="4"/>
      <c r="I20" s="4"/>
      <c r="J20" s="4"/>
      <c r="K20" s="4"/>
    </row>
    <row r="21" spans="1:18" ht="15" customHeight="1" x14ac:dyDescent="0.25">
      <c r="A21" s="4"/>
      <c r="B21" s="4"/>
      <c r="C21" s="4"/>
      <c r="D21" s="4"/>
      <c r="G21" s="4"/>
      <c r="H21" s="4"/>
      <c r="I21" s="4"/>
      <c r="J21" s="4"/>
      <c r="K21" s="4"/>
    </row>
    <row r="22" spans="1:18" ht="15" customHeight="1" x14ac:dyDescent="0.25">
      <c r="A22" s="4"/>
      <c r="B22" s="4"/>
      <c r="C22" s="4"/>
      <c r="D22" s="4"/>
      <c r="G22" s="4"/>
      <c r="H22" s="4"/>
      <c r="I22" s="4"/>
      <c r="J22" s="4"/>
      <c r="K22" s="4"/>
    </row>
    <row r="23" spans="1:18" ht="15" customHeight="1" x14ac:dyDescent="0.25">
      <c r="A23" s="4"/>
      <c r="B23" s="4"/>
      <c r="C23" s="4"/>
      <c r="D23" s="4"/>
      <c r="G23" s="4"/>
      <c r="H23" s="4"/>
      <c r="I23" s="4"/>
      <c r="J23" s="4"/>
      <c r="K23" s="4"/>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52</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118</v>
      </c>
      <c r="C41" s="4"/>
      <c r="D41" s="4"/>
      <c r="G41" s="4"/>
      <c r="H41" s="4"/>
      <c r="I41" s="4"/>
      <c r="J41" s="4"/>
      <c r="K41" s="4"/>
      <c r="R41" s="1"/>
    </row>
    <row r="42" spans="1:18" x14ac:dyDescent="0.25">
      <c r="A42" s="4"/>
      <c r="B42" s="30" t="s">
        <v>19</v>
      </c>
      <c r="C42" s="4"/>
      <c r="D42" s="4"/>
      <c r="E42" s="44" t="s">
        <v>20</v>
      </c>
      <c r="G42" s="4"/>
      <c r="H42" s="4"/>
      <c r="I42" s="4"/>
      <c r="J42" s="4"/>
      <c r="K42" s="4"/>
      <c r="R42" s="1"/>
    </row>
    <row r="43" spans="1:18" x14ac:dyDescent="0.25">
      <c r="A43" s="4"/>
      <c r="B43" s="30"/>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4"/>
      <c r="C56" s="4"/>
      <c r="D56" s="4"/>
      <c r="G56" s="4"/>
      <c r="H56" s="4"/>
      <c r="I56" s="4"/>
      <c r="J56" s="4"/>
      <c r="K56" s="4"/>
      <c r="R56" s="1"/>
    </row>
    <row r="57" spans="1:18" x14ac:dyDescent="0.25">
      <c r="A57" s="4"/>
      <c r="B57" s="29" t="s">
        <v>52</v>
      </c>
      <c r="C57" s="4"/>
      <c r="D57" s="4"/>
      <c r="G57" s="4"/>
      <c r="H57" s="4"/>
      <c r="I57" s="4"/>
      <c r="J57" s="4"/>
      <c r="K57" s="4"/>
      <c r="R57" s="1"/>
    </row>
    <row r="58" spans="1:18" x14ac:dyDescent="0.25">
      <c r="A58" s="4"/>
      <c r="B58" s="29" t="s">
        <v>90</v>
      </c>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74</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45" t="s">
        <v>21</v>
      </c>
      <c r="C10" s="23">
        <v>2142.8571428571399</v>
      </c>
      <c r="D10" s="27">
        <v>2900</v>
      </c>
      <c r="E10" s="26">
        <v>18</v>
      </c>
      <c r="F10" s="26">
        <v>48</v>
      </c>
      <c r="G10" s="26">
        <v>2.6666666666666599</v>
      </c>
      <c r="H10" s="24" t="s">
        <v>63</v>
      </c>
      <c r="I10" s="4"/>
      <c r="J10" s="4"/>
      <c r="K10" s="4"/>
    </row>
    <row r="11" spans="1:11" ht="25.5" customHeight="1" x14ac:dyDescent="0.25">
      <c r="A11" s="4"/>
      <c r="B11" s="45" t="s">
        <v>22</v>
      </c>
      <c r="C11" s="23" t="s">
        <v>63</v>
      </c>
      <c r="D11" s="27" t="s">
        <v>63</v>
      </c>
      <c r="E11" s="26">
        <v>6</v>
      </c>
      <c r="F11" s="26">
        <v>23.6</v>
      </c>
      <c r="G11" s="26">
        <v>3.93333333333333</v>
      </c>
      <c r="H11" s="24" t="s">
        <v>63</v>
      </c>
      <c r="I11" s="4"/>
      <c r="J11" s="4"/>
      <c r="K11" s="4"/>
    </row>
    <row r="12" spans="1:11" x14ac:dyDescent="0.25">
      <c r="A12" s="4"/>
      <c r="B12" s="29" t="s">
        <v>51</v>
      </c>
      <c r="D12" s="4"/>
      <c r="G12" s="4"/>
      <c r="H12" s="4"/>
      <c r="I12" s="4"/>
      <c r="J12" s="4"/>
      <c r="K12" s="4"/>
    </row>
    <row r="13" spans="1:11" x14ac:dyDescent="0.25">
      <c r="A13" s="4"/>
      <c r="B13" s="4"/>
      <c r="C13" s="28"/>
      <c r="D13" s="4"/>
      <c r="G13" s="4"/>
      <c r="H13" s="4"/>
      <c r="I13" s="4"/>
      <c r="J13" s="4"/>
      <c r="K13" s="4"/>
    </row>
    <row r="14" spans="1:11" ht="15" customHeight="1" x14ac:dyDescent="0.25">
      <c r="A14" s="4"/>
      <c r="B14" s="22" t="s">
        <v>78</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52</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118</v>
      </c>
      <c r="C41" s="4"/>
      <c r="D41" s="4"/>
      <c r="G41" s="4"/>
      <c r="H41" s="4"/>
      <c r="I41" s="4"/>
      <c r="J41" s="4"/>
      <c r="K41" s="4"/>
      <c r="R41" s="1"/>
    </row>
    <row r="42" spans="1:18" x14ac:dyDescent="0.25">
      <c r="A42" s="4"/>
      <c r="B42" s="30" t="s">
        <v>21</v>
      </c>
      <c r="C42" s="4"/>
      <c r="D42" s="4"/>
      <c r="E42" s="44" t="s">
        <v>22</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52</v>
      </c>
      <c r="C56" s="4"/>
      <c r="D56" s="4"/>
      <c r="G56" s="4"/>
      <c r="H56" s="4"/>
      <c r="I56" s="4"/>
      <c r="J56" s="4"/>
      <c r="K56" s="4"/>
      <c r="R56" s="1"/>
    </row>
    <row r="57" spans="1:18" x14ac:dyDescent="0.25">
      <c r="A57" s="4"/>
      <c r="B57" s="29" t="s">
        <v>90</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G11" sqref="G11"/>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75</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45" t="s">
        <v>23</v>
      </c>
      <c r="C10" s="23" t="s">
        <v>63</v>
      </c>
      <c r="D10" s="27" t="s">
        <v>63</v>
      </c>
      <c r="E10" s="26" t="s">
        <v>63</v>
      </c>
      <c r="F10" s="26" t="s">
        <v>63</v>
      </c>
      <c r="G10" s="39" t="s">
        <v>63</v>
      </c>
      <c r="H10" s="24" t="s">
        <v>63</v>
      </c>
      <c r="I10" s="4"/>
      <c r="J10" s="4"/>
      <c r="K10" s="4"/>
    </row>
    <row r="11" spans="1:11" ht="25.5" customHeight="1" x14ac:dyDescent="0.25">
      <c r="A11" s="4"/>
      <c r="B11" s="45" t="s">
        <v>24</v>
      </c>
      <c r="C11" s="23" t="s">
        <v>63</v>
      </c>
      <c r="D11" s="27" t="s">
        <v>63</v>
      </c>
      <c r="E11" s="26" t="s">
        <v>63</v>
      </c>
      <c r="F11" s="26" t="s">
        <v>63</v>
      </c>
      <c r="G11" s="39" t="s">
        <v>63</v>
      </c>
      <c r="H11" s="24" t="s">
        <v>63</v>
      </c>
      <c r="I11" s="4"/>
      <c r="J11" s="4"/>
      <c r="K11" s="4"/>
    </row>
    <row r="12" spans="1:11" x14ac:dyDescent="0.25">
      <c r="A12" s="4"/>
      <c r="B12" s="29" t="s">
        <v>51</v>
      </c>
      <c r="D12" s="4"/>
      <c r="G12" s="4"/>
      <c r="H12" s="4"/>
      <c r="I12" s="4"/>
      <c r="J12" s="4"/>
      <c r="K12" s="4"/>
    </row>
    <row r="13" spans="1:11" x14ac:dyDescent="0.25">
      <c r="A13" s="4"/>
      <c r="B13" s="4"/>
      <c r="C13" s="28"/>
      <c r="D13" s="4"/>
      <c r="G13" s="4"/>
      <c r="H13" s="4"/>
      <c r="I13" s="4"/>
      <c r="J13" s="4"/>
      <c r="K13" s="4"/>
    </row>
    <row r="14" spans="1:11" ht="15" customHeight="1" x14ac:dyDescent="0.25">
      <c r="A14" s="4"/>
      <c r="B14" s="22" t="s">
        <v>78</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ht="16.5" customHeight="1" x14ac:dyDescent="0.25">
      <c r="A38" s="4"/>
      <c r="B38" s="29" t="s">
        <v>52</v>
      </c>
      <c r="C38" s="4"/>
      <c r="D38" s="4"/>
      <c r="G38" s="4"/>
      <c r="H38" s="4"/>
      <c r="I38" s="4"/>
      <c r="J38" s="4"/>
      <c r="K38" s="4"/>
      <c r="R38" s="1"/>
    </row>
    <row r="39" spans="1:18" ht="16.5" customHeight="1"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118</v>
      </c>
      <c r="D41" s="4"/>
      <c r="G41" s="4"/>
      <c r="H41" s="4"/>
      <c r="I41" s="4"/>
      <c r="J41" s="4"/>
      <c r="K41" s="4"/>
      <c r="R41" s="1"/>
    </row>
    <row r="42" spans="1:18" x14ac:dyDescent="0.25">
      <c r="A42" s="4"/>
      <c r="B42" s="30" t="s">
        <v>23</v>
      </c>
      <c r="C42" s="4"/>
      <c r="D42" s="4"/>
      <c r="E42" s="44" t="s">
        <v>24</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52</v>
      </c>
      <c r="C56" s="4"/>
      <c r="D56" s="4"/>
      <c r="G56" s="4"/>
      <c r="H56" s="4"/>
      <c r="I56" s="4"/>
      <c r="J56" s="4"/>
      <c r="K56" s="4"/>
      <c r="R56" s="1"/>
    </row>
    <row r="57" spans="1:18" x14ac:dyDescent="0.25">
      <c r="A57" s="4"/>
      <c r="B57" s="29" t="s">
        <v>90</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46"/>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sqref="A1:XFD1048576"/>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5" t="s">
        <v>68</v>
      </c>
      <c r="C4" s="4"/>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34" t="s">
        <v>1</v>
      </c>
      <c r="C10" s="23">
        <v>4797.0588235294099</v>
      </c>
      <c r="D10" s="27">
        <v>5600</v>
      </c>
      <c r="E10" s="26">
        <v>9</v>
      </c>
      <c r="F10" s="26">
        <v>279</v>
      </c>
      <c r="G10" s="26">
        <v>31</v>
      </c>
      <c r="H10" s="24" t="s">
        <v>125</v>
      </c>
      <c r="I10" s="4"/>
      <c r="J10" s="4"/>
      <c r="K10" s="4"/>
    </row>
    <row r="11" spans="1:11" ht="25.5" customHeight="1" x14ac:dyDescent="0.25">
      <c r="A11" s="4"/>
      <c r="B11" s="34" t="s">
        <v>2</v>
      </c>
      <c r="C11" s="23">
        <v>2002.99295774647</v>
      </c>
      <c r="D11" s="27">
        <v>2050</v>
      </c>
      <c r="E11" s="26">
        <v>4</v>
      </c>
      <c r="F11" s="26">
        <v>585</v>
      </c>
      <c r="G11" s="26">
        <v>146.25</v>
      </c>
      <c r="H11" s="24" t="s">
        <v>126</v>
      </c>
      <c r="I11" s="4"/>
      <c r="J11" s="4"/>
      <c r="K11" s="4"/>
    </row>
    <row r="12" spans="1:11" x14ac:dyDescent="0.25">
      <c r="A12" s="4"/>
      <c r="B12" s="29" t="s">
        <v>55</v>
      </c>
      <c r="D12" s="4"/>
      <c r="G12" s="4"/>
      <c r="H12" s="4"/>
      <c r="I12" s="4"/>
      <c r="J12" s="4"/>
      <c r="K12" s="4"/>
    </row>
    <row r="13" spans="1:11" x14ac:dyDescent="0.25">
      <c r="A13" s="4"/>
      <c r="B13" s="4"/>
      <c r="C13" s="28"/>
      <c r="D13" s="4"/>
      <c r="G13" s="4"/>
      <c r="H13" s="4"/>
      <c r="I13" s="4"/>
      <c r="J13" s="4"/>
      <c r="K13" s="4"/>
    </row>
    <row r="14" spans="1:11" ht="15" customHeight="1" x14ac:dyDescent="0.25">
      <c r="A14" s="4"/>
      <c r="B14" s="22" t="s">
        <v>78</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ht="15" customHeight="1" x14ac:dyDescent="0.25">
      <c r="A19" s="4"/>
      <c r="B19" s="4"/>
      <c r="C19" s="4"/>
      <c r="D19" s="4"/>
      <c r="G19" s="4"/>
      <c r="H19" s="4"/>
      <c r="I19" s="4"/>
      <c r="J19" s="4"/>
      <c r="K19" s="4"/>
    </row>
    <row r="20" spans="1:18" ht="15" customHeight="1" x14ac:dyDescent="0.25">
      <c r="A20" s="4"/>
      <c r="B20" s="4"/>
      <c r="C20" s="4"/>
      <c r="D20" s="4"/>
      <c r="G20" s="4"/>
      <c r="H20" s="4"/>
      <c r="I20" s="4"/>
      <c r="J20" s="4"/>
      <c r="K20" s="4"/>
    </row>
    <row r="21" spans="1:18" ht="15" customHeight="1" x14ac:dyDescent="0.25">
      <c r="A21" s="4"/>
      <c r="B21" s="4"/>
      <c r="C21" s="4"/>
      <c r="D21" s="4"/>
      <c r="G21" s="4"/>
      <c r="H21" s="4"/>
      <c r="I21" s="4"/>
      <c r="J21" s="4"/>
      <c r="K21" s="4"/>
    </row>
    <row r="22" spans="1:18" ht="15" customHeight="1" x14ac:dyDescent="0.25">
      <c r="A22" s="4"/>
      <c r="B22" s="4"/>
      <c r="C22" s="4"/>
      <c r="D22" s="4"/>
      <c r="G22" s="4"/>
      <c r="H22" s="4"/>
      <c r="I22" s="4"/>
      <c r="J22" s="4"/>
      <c r="K22" s="4"/>
    </row>
    <row r="23" spans="1:18" ht="15" customHeight="1" x14ac:dyDescent="0.25">
      <c r="A23" s="4"/>
      <c r="B23" s="4"/>
      <c r="C23" s="4"/>
      <c r="D23" s="4"/>
      <c r="G23" s="4"/>
      <c r="H23" s="4"/>
      <c r="I23" s="4"/>
      <c r="J23" s="4"/>
      <c r="K23" s="4"/>
    </row>
    <row r="24" spans="1:18" ht="15" customHeight="1" x14ac:dyDescent="0.25">
      <c r="A24" s="4"/>
      <c r="B24" s="4"/>
      <c r="C24" s="4"/>
      <c r="D24" s="4"/>
      <c r="G24" s="4"/>
      <c r="H24" s="4"/>
      <c r="I24" s="4"/>
      <c r="J24" s="4"/>
      <c r="K24" s="4"/>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56</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118</v>
      </c>
      <c r="D41" s="4"/>
      <c r="G41" s="4"/>
      <c r="H41" s="4"/>
      <c r="I41" s="4"/>
      <c r="J41" s="4"/>
      <c r="K41" s="4"/>
      <c r="R41" s="1"/>
    </row>
    <row r="42" spans="1:18" x14ac:dyDescent="0.25">
      <c r="A42" s="4"/>
      <c r="B42" s="30" t="s">
        <v>1</v>
      </c>
      <c r="C42" s="4"/>
      <c r="D42" s="4"/>
      <c r="E42" s="30" t="s">
        <v>2</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56</v>
      </c>
      <c r="C56" s="4"/>
      <c r="D56" s="4"/>
      <c r="G56" s="4"/>
      <c r="H56" s="4"/>
      <c r="I56" s="4"/>
      <c r="J56" s="4"/>
      <c r="K56" s="4"/>
      <c r="R56" s="1"/>
    </row>
    <row r="57" spans="1:18" x14ac:dyDescent="0.25">
      <c r="A57" s="4"/>
      <c r="B57" s="29" t="s">
        <v>90</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O48" sqref="O48"/>
    </sheetView>
  </sheetViews>
  <sheetFormatPr defaultRowHeight="15" x14ac:dyDescent="0.25"/>
  <cols>
    <col min="1" max="1" width="3.28515625" customWidth="1"/>
    <col min="2" max="2" width="27.85546875" customWidth="1"/>
    <col min="3" max="4" width="13.140625" customWidth="1"/>
    <col min="5" max="6" width="13.140625" style="4" customWidth="1"/>
    <col min="7" max="8" width="13.140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92</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34" t="s">
        <v>3</v>
      </c>
      <c r="C10" s="23">
        <v>2002.99295774647</v>
      </c>
      <c r="D10" s="27">
        <v>2050</v>
      </c>
      <c r="E10" s="26">
        <v>4</v>
      </c>
      <c r="F10" s="26">
        <v>585</v>
      </c>
      <c r="G10" s="26">
        <v>146.25</v>
      </c>
      <c r="H10" s="24" t="s">
        <v>63</v>
      </c>
      <c r="I10" s="4"/>
      <c r="J10" s="4"/>
      <c r="K10" s="4"/>
    </row>
    <row r="11" spans="1:11" x14ac:dyDescent="0.25">
      <c r="A11" s="4"/>
      <c r="B11" s="29" t="s">
        <v>58</v>
      </c>
      <c r="D11" s="4"/>
      <c r="G11" s="4"/>
      <c r="H11" s="4"/>
      <c r="I11" s="4"/>
      <c r="J11" s="4"/>
      <c r="K11" s="4"/>
    </row>
    <row r="12" spans="1:11" ht="14.45" customHeight="1" x14ac:dyDescent="0.25">
      <c r="A12" s="4"/>
      <c r="B12" s="49" t="s">
        <v>60</v>
      </c>
      <c r="C12" s="49"/>
      <c r="D12" s="49"/>
      <c r="E12" s="49"/>
      <c r="F12" s="49"/>
      <c r="G12" s="49"/>
      <c r="H12" s="49"/>
      <c r="I12" s="4"/>
      <c r="J12" s="4"/>
      <c r="K12" s="4"/>
    </row>
    <row r="13" spans="1:11" x14ac:dyDescent="0.25">
      <c r="A13" s="4"/>
      <c r="B13" s="49"/>
      <c r="C13" s="49"/>
      <c r="D13" s="49"/>
      <c r="E13" s="49"/>
      <c r="F13" s="49"/>
      <c r="G13" s="49"/>
      <c r="H13" s="49"/>
      <c r="I13" s="4"/>
      <c r="J13" s="4"/>
      <c r="K13" s="4"/>
    </row>
    <row r="14" spans="1:11" ht="15" customHeight="1" x14ac:dyDescent="0.25">
      <c r="A14" s="4"/>
      <c r="B14" s="22" t="s">
        <v>78</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57</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c r="C41" s="4"/>
      <c r="D41" s="4"/>
      <c r="G41" s="4"/>
      <c r="H41" s="4"/>
      <c r="I41" s="4"/>
      <c r="J41" s="4"/>
      <c r="K41" s="4"/>
      <c r="R41" s="1"/>
    </row>
    <row r="42" spans="1:18" x14ac:dyDescent="0.25">
      <c r="A42" s="4"/>
      <c r="B42" s="30"/>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c r="C56" s="4"/>
      <c r="D56" s="4"/>
      <c r="G56" s="4"/>
      <c r="H56" s="4"/>
      <c r="I56" s="4"/>
      <c r="J56" s="4"/>
      <c r="K56" s="4"/>
      <c r="R56" s="1"/>
    </row>
    <row r="57" spans="1:18" x14ac:dyDescent="0.25">
      <c r="A57" s="4"/>
      <c r="B57" s="29"/>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mergeCells count="1">
    <mergeCell ref="B12:H13"/>
  </mergeCells>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69</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34" t="s">
        <v>25</v>
      </c>
      <c r="C10" s="23">
        <v>5600</v>
      </c>
      <c r="D10" s="27">
        <v>5600</v>
      </c>
      <c r="E10" s="26">
        <v>1</v>
      </c>
      <c r="F10" s="26">
        <v>20</v>
      </c>
      <c r="G10" s="26">
        <v>20</v>
      </c>
      <c r="H10" s="24" t="s">
        <v>127</v>
      </c>
      <c r="I10" s="4"/>
      <c r="J10" s="4"/>
      <c r="K10" s="4"/>
    </row>
    <row r="11" spans="1:11" ht="25.5" customHeight="1" x14ac:dyDescent="0.25">
      <c r="A11" s="4"/>
      <c r="B11" s="34" t="s">
        <v>26</v>
      </c>
      <c r="C11" s="23">
        <v>2100</v>
      </c>
      <c r="D11" s="27">
        <v>2100</v>
      </c>
      <c r="E11" s="26">
        <v>4</v>
      </c>
      <c r="F11" s="26">
        <v>645</v>
      </c>
      <c r="G11" s="26">
        <v>161.25</v>
      </c>
      <c r="H11" s="24" t="s">
        <v>128</v>
      </c>
      <c r="I11" s="4"/>
      <c r="J11" s="4"/>
      <c r="K11" s="4"/>
    </row>
    <row r="12" spans="1:11" x14ac:dyDescent="0.25">
      <c r="A12" s="4"/>
      <c r="B12" s="29" t="s">
        <v>58</v>
      </c>
      <c r="D12" s="4"/>
      <c r="G12" s="4"/>
      <c r="H12" s="4"/>
      <c r="I12" s="4"/>
      <c r="J12" s="4"/>
      <c r="K12" s="4"/>
    </row>
    <row r="13" spans="1:11" x14ac:dyDescent="0.25">
      <c r="A13" s="4"/>
      <c r="B13" s="4"/>
      <c r="C13" s="28"/>
      <c r="D13" s="4"/>
      <c r="G13" s="4"/>
      <c r="H13" s="4"/>
      <c r="I13" s="4"/>
      <c r="J13" s="4"/>
      <c r="K13" s="4"/>
    </row>
    <row r="14" spans="1:11" ht="15" customHeight="1" x14ac:dyDescent="0.25">
      <c r="A14" s="4"/>
      <c r="B14" s="22" t="s">
        <v>78</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ht="15" customHeight="1" x14ac:dyDescent="0.25">
      <c r="A19" s="4"/>
      <c r="B19" s="4"/>
      <c r="C19" s="4"/>
      <c r="D19" s="4"/>
      <c r="G19" s="4"/>
      <c r="H19" s="4"/>
      <c r="I19" s="4"/>
      <c r="J19" s="4"/>
      <c r="K19" s="4"/>
    </row>
    <row r="20" spans="1:18" ht="15" customHeight="1" x14ac:dyDescent="0.25">
      <c r="A20" s="4"/>
      <c r="B20" s="4"/>
      <c r="C20" s="4"/>
      <c r="D20" s="4"/>
      <c r="G20" s="4"/>
      <c r="H20" s="4"/>
      <c r="I20" s="4"/>
      <c r="J20" s="4"/>
      <c r="K20" s="4"/>
    </row>
    <row r="21" spans="1:18" ht="15" customHeight="1" x14ac:dyDescent="0.25">
      <c r="A21" s="4"/>
      <c r="B21" s="4"/>
      <c r="C21" s="4"/>
      <c r="D21" s="4"/>
      <c r="G21" s="4"/>
      <c r="H21" s="4"/>
      <c r="I21" s="4"/>
      <c r="J21" s="4"/>
      <c r="K21" s="4"/>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57</v>
      </c>
      <c r="C38" s="4"/>
      <c r="D38" s="4"/>
      <c r="G38" s="4"/>
      <c r="H38" s="4"/>
      <c r="I38" s="4"/>
      <c r="J38" s="4"/>
      <c r="K38" s="4"/>
      <c r="R38" s="1"/>
    </row>
    <row r="39" spans="1:18" x14ac:dyDescent="0.25">
      <c r="A39" s="4"/>
      <c r="B39" s="4"/>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118</v>
      </c>
      <c r="C41" s="4"/>
      <c r="D41" s="4"/>
      <c r="G41" s="4"/>
      <c r="H41" s="4"/>
      <c r="I41" s="4"/>
      <c r="J41" s="4"/>
      <c r="K41" s="4"/>
      <c r="R41" s="1"/>
    </row>
    <row r="42" spans="1:18" x14ac:dyDescent="0.25">
      <c r="A42" s="4"/>
      <c r="B42" s="30" t="s">
        <v>25</v>
      </c>
      <c r="C42" s="4"/>
      <c r="D42" s="4"/>
      <c r="E42" s="30" t="s">
        <v>26</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57</v>
      </c>
      <c r="C56" s="4"/>
      <c r="D56" s="4"/>
      <c r="G56" s="4"/>
      <c r="H56" s="4"/>
      <c r="I56" s="4"/>
      <c r="J56" s="4"/>
      <c r="K56" s="4"/>
      <c r="R56" s="1"/>
    </row>
    <row r="57" spans="1:18" x14ac:dyDescent="0.25">
      <c r="A57" s="4"/>
      <c r="B57" s="29" t="s">
        <v>90</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76</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34" t="s">
        <v>27</v>
      </c>
      <c r="C10" s="23">
        <v>1800</v>
      </c>
      <c r="D10" s="27">
        <v>1800</v>
      </c>
      <c r="E10" s="26">
        <v>1</v>
      </c>
      <c r="F10" s="26">
        <v>12</v>
      </c>
      <c r="G10" s="26">
        <v>12</v>
      </c>
      <c r="H10" s="24" t="s">
        <v>63</v>
      </c>
      <c r="I10" s="4"/>
      <c r="J10" s="4"/>
      <c r="K10" s="4"/>
    </row>
    <row r="11" spans="1:11" ht="25.5" customHeight="1" x14ac:dyDescent="0.25">
      <c r="A11" s="4"/>
      <c r="B11" s="34" t="s">
        <v>28</v>
      </c>
      <c r="C11" s="23" t="s">
        <v>63</v>
      </c>
      <c r="D11" s="27" t="s">
        <v>63</v>
      </c>
      <c r="E11" s="26" t="s">
        <v>63</v>
      </c>
      <c r="F11" s="26" t="s">
        <v>63</v>
      </c>
      <c r="G11" s="39" t="s">
        <v>63</v>
      </c>
      <c r="H11" s="24" t="s">
        <v>63</v>
      </c>
      <c r="I11" s="4"/>
      <c r="J11" s="4"/>
      <c r="K11" s="4"/>
    </row>
    <row r="12" spans="1:11" x14ac:dyDescent="0.25">
      <c r="A12" s="4"/>
      <c r="B12" s="29" t="s">
        <v>58</v>
      </c>
      <c r="D12" s="4"/>
      <c r="G12" s="4"/>
      <c r="H12" s="4"/>
      <c r="I12" s="4"/>
      <c r="J12" s="4"/>
      <c r="K12" s="4"/>
    </row>
    <row r="13" spans="1:11" x14ac:dyDescent="0.25">
      <c r="A13" s="4"/>
      <c r="B13" s="4"/>
      <c r="C13" s="28"/>
      <c r="D13" s="4"/>
      <c r="G13" s="4"/>
      <c r="H13" s="4"/>
      <c r="I13" s="4"/>
      <c r="J13" s="4"/>
      <c r="K13" s="4"/>
    </row>
    <row r="14" spans="1:11" ht="15" customHeight="1" x14ac:dyDescent="0.25">
      <c r="A14" s="4"/>
      <c r="B14" s="22" t="s">
        <v>78</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57</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118</v>
      </c>
      <c r="D41" s="4"/>
      <c r="G41" s="4"/>
      <c r="H41" s="4"/>
      <c r="I41" s="4"/>
      <c r="J41" s="4"/>
      <c r="K41" s="4"/>
      <c r="R41" s="1"/>
    </row>
    <row r="42" spans="1:18" x14ac:dyDescent="0.25">
      <c r="A42" s="4"/>
      <c r="B42" s="30" t="s">
        <v>27</v>
      </c>
      <c r="C42" s="4"/>
      <c r="D42" s="4"/>
      <c r="E42" s="30" t="s">
        <v>28</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57</v>
      </c>
      <c r="C56" s="4"/>
      <c r="D56" s="4"/>
      <c r="G56" s="4"/>
      <c r="H56" s="4"/>
      <c r="I56" s="4"/>
      <c r="J56" s="4"/>
      <c r="K56" s="4"/>
      <c r="R56" s="1"/>
    </row>
    <row r="57" spans="1:18" x14ac:dyDescent="0.25">
      <c r="A57" s="4"/>
      <c r="B57" s="29" t="s">
        <v>90</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46"/>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93</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34" t="s">
        <v>29</v>
      </c>
      <c r="C10" s="23" t="s">
        <v>63</v>
      </c>
      <c r="D10" s="27" t="s">
        <v>63</v>
      </c>
      <c r="E10" s="26">
        <v>2</v>
      </c>
      <c r="F10" s="26">
        <v>37</v>
      </c>
      <c r="G10" s="26">
        <v>18.5</v>
      </c>
      <c r="H10" s="24" t="s">
        <v>63</v>
      </c>
      <c r="I10" s="4"/>
      <c r="J10" s="4"/>
      <c r="K10" s="4"/>
    </row>
    <row r="11" spans="1:11" x14ac:dyDescent="0.25">
      <c r="A11" s="4"/>
      <c r="B11" s="29" t="s">
        <v>58</v>
      </c>
      <c r="D11" s="4"/>
      <c r="G11" s="4"/>
      <c r="H11" s="4"/>
      <c r="I11" s="4"/>
      <c r="J11" s="4"/>
      <c r="K11" s="4"/>
    </row>
    <row r="12" spans="1:11" x14ac:dyDescent="0.25">
      <c r="A12" s="4"/>
      <c r="B12" s="4"/>
      <c r="C12" s="28"/>
      <c r="D12" s="4"/>
      <c r="G12" s="4"/>
      <c r="H12" s="4"/>
      <c r="I12" s="4"/>
      <c r="J12" s="4"/>
      <c r="K12" s="4"/>
    </row>
    <row r="13" spans="1:11" ht="15" customHeight="1" x14ac:dyDescent="0.25">
      <c r="A13" s="4"/>
      <c r="B13" s="22" t="s">
        <v>78</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57</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118</v>
      </c>
      <c r="C41" s="4"/>
      <c r="D41" s="4"/>
      <c r="G41" s="4"/>
      <c r="H41" s="4"/>
      <c r="I41" s="4"/>
      <c r="J41" s="4"/>
      <c r="K41" s="4"/>
      <c r="R41" s="1"/>
    </row>
    <row r="42" spans="1:18" x14ac:dyDescent="0.25">
      <c r="A42" s="4"/>
      <c r="B42" s="4"/>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57</v>
      </c>
      <c r="C56" s="4"/>
      <c r="D56" s="4"/>
      <c r="G56" s="4"/>
      <c r="H56" s="4"/>
      <c r="I56" s="4"/>
      <c r="J56" s="4"/>
      <c r="K56" s="4"/>
      <c r="R56" s="1"/>
    </row>
    <row r="57" spans="1:18" x14ac:dyDescent="0.25">
      <c r="A57" s="4"/>
      <c r="B57" s="29" t="s">
        <v>90</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8"/>
  <sheetViews>
    <sheetView view="pageBreakPreview" zoomScale="60" zoomScaleNormal="60" workbookViewId="0">
      <selection activeCell="E4" sqref="E4"/>
    </sheetView>
  </sheetViews>
  <sheetFormatPr defaultRowHeight="15" x14ac:dyDescent="0.25"/>
  <cols>
    <col min="1" max="1" width="3.28515625" customWidth="1"/>
    <col min="2" max="3" width="15.28515625" customWidth="1"/>
    <col min="4" max="5" width="15.28515625" style="4" customWidth="1"/>
    <col min="6" max="7" width="15.28515625" customWidth="1"/>
    <col min="8" max="8" width="3.28515625" customWidth="1"/>
  </cols>
  <sheetData>
    <row r="1" spans="1:10" x14ac:dyDescent="0.25">
      <c r="A1" s="37"/>
      <c r="B1" s="4"/>
      <c r="C1" s="4"/>
      <c r="F1" s="4"/>
      <c r="G1" s="4"/>
      <c r="H1" s="4"/>
      <c r="I1" s="4"/>
      <c r="J1" s="4"/>
    </row>
    <row r="2" spans="1:10" x14ac:dyDescent="0.25">
      <c r="A2" s="4"/>
      <c r="B2" s="4"/>
      <c r="C2" s="4"/>
      <c r="F2" s="4"/>
      <c r="G2" s="4"/>
      <c r="H2" s="4"/>
      <c r="I2" s="4"/>
      <c r="J2" s="4"/>
    </row>
    <row r="3" spans="1:10" x14ac:dyDescent="0.25">
      <c r="A3" s="4"/>
      <c r="B3" s="4"/>
      <c r="C3" s="4"/>
      <c r="F3" s="4"/>
      <c r="G3" s="4"/>
      <c r="H3" s="4"/>
      <c r="I3" s="4"/>
      <c r="J3" s="4"/>
    </row>
    <row r="4" spans="1:10" ht="30" x14ac:dyDescent="0.25">
      <c r="A4" s="4"/>
      <c r="B4" s="31" t="s">
        <v>61</v>
      </c>
      <c r="C4" s="4"/>
      <c r="F4" s="4"/>
      <c r="G4" s="4"/>
      <c r="H4" s="4"/>
      <c r="I4" s="4"/>
      <c r="J4" s="4"/>
    </row>
    <row r="5" spans="1:10" x14ac:dyDescent="0.25">
      <c r="A5" s="4"/>
      <c r="B5" s="4"/>
      <c r="C5" s="4"/>
      <c r="F5" s="4"/>
      <c r="G5" s="4"/>
      <c r="H5" s="4"/>
      <c r="I5" s="4"/>
      <c r="J5" s="4"/>
    </row>
    <row r="6" spans="1:10" x14ac:dyDescent="0.25">
      <c r="A6" s="4"/>
      <c r="B6" t="s">
        <v>62</v>
      </c>
      <c r="C6" s="4"/>
      <c r="F6" s="4"/>
      <c r="G6" s="4"/>
      <c r="H6" s="4"/>
      <c r="I6" s="4"/>
      <c r="J6" s="4"/>
    </row>
    <row r="7" spans="1:10" x14ac:dyDescent="0.25">
      <c r="A7" s="4"/>
      <c r="B7" s="38" t="s">
        <v>100</v>
      </c>
      <c r="C7" s="4"/>
      <c r="F7" s="4"/>
      <c r="G7" s="4"/>
      <c r="H7" s="4"/>
      <c r="I7" s="4"/>
      <c r="J7" s="4"/>
    </row>
    <row r="8" spans="1:10" x14ac:dyDescent="0.25">
      <c r="A8" s="4"/>
      <c r="B8" s="38" t="s">
        <v>65</v>
      </c>
      <c r="C8" s="18"/>
      <c r="D8" s="18"/>
      <c r="E8" s="18"/>
      <c r="F8" s="18"/>
      <c r="G8" s="18"/>
      <c r="H8" s="4"/>
      <c r="I8" s="4"/>
      <c r="J8" s="4"/>
    </row>
    <row r="9" spans="1:10" x14ac:dyDescent="0.25">
      <c r="A9" s="4"/>
      <c r="B9" s="38" t="s">
        <v>80</v>
      </c>
      <c r="C9" s="41"/>
      <c r="D9" s="42"/>
      <c r="E9" s="42"/>
      <c r="F9" s="43"/>
      <c r="G9" s="41"/>
      <c r="H9" s="4"/>
      <c r="I9" s="4"/>
      <c r="J9" s="4"/>
    </row>
    <row r="10" spans="1:10" x14ac:dyDescent="0.25">
      <c r="A10" s="4"/>
      <c r="B10" s="38" t="s">
        <v>81</v>
      </c>
      <c r="C10" s="4"/>
      <c r="F10" s="4"/>
      <c r="G10" s="4"/>
      <c r="H10" s="4"/>
      <c r="I10" s="4"/>
      <c r="J10" s="4"/>
    </row>
    <row r="11" spans="1:10" ht="15" customHeight="1" x14ac:dyDescent="0.25">
      <c r="A11" s="4"/>
      <c r="B11" s="38" t="s">
        <v>82</v>
      </c>
      <c r="C11" s="4"/>
      <c r="F11" s="4"/>
      <c r="G11" s="4"/>
      <c r="H11" s="4"/>
      <c r="I11" s="4"/>
      <c r="J11" s="4"/>
    </row>
    <row r="12" spans="1:10" ht="15" customHeight="1" x14ac:dyDescent="0.25">
      <c r="A12" s="4"/>
      <c r="B12" s="38" t="s">
        <v>71</v>
      </c>
      <c r="C12" s="4"/>
      <c r="F12" s="4"/>
      <c r="G12" s="4"/>
      <c r="H12" s="4"/>
      <c r="I12" s="4"/>
      <c r="J12" s="4"/>
    </row>
    <row r="13" spans="1:10" ht="15" customHeight="1" x14ac:dyDescent="0.25">
      <c r="A13" s="4"/>
      <c r="B13" s="38" t="s">
        <v>83</v>
      </c>
      <c r="C13" s="4"/>
      <c r="F13" s="4"/>
      <c r="G13" s="4"/>
      <c r="H13" s="4"/>
      <c r="I13" s="4"/>
      <c r="J13" s="4"/>
    </row>
    <row r="14" spans="1:10" ht="15" customHeight="1" x14ac:dyDescent="0.25">
      <c r="A14" s="4"/>
      <c r="B14" s="38" t="s">
        <v>91</v>
      </c>
      <c r="C14" s="4"/>
      <c r="F14" s="4"/>
      <c r="G14" s="4"/>
      <c r="H14" s="4"/>
      <c r="I14" s="4"/>
      <c r="J14" s="4"/>
    </row>
    <row r="15" spans="1:10" ht="15" customHeight="1" x14ac:dyDescent="0.25">
      <c r="A15" s="4"/>
      <c r="B15" s="38" t="s">
        <v>73</v>
      </c>
      <c r="C15" s="4"/>
      <c r="F15" s="4"/>
      <c r="G15" s="4"/>
      <c r="H15" s="4"/>
      <c r="I15" s="4"/>
      <c r="J15" s="4"/>
    </row>
    <row r="16" spans="1:10" ht="15" customHeight="1" x14ac:dyDescent="0.25">
      <c r="A16" s="4"/>
      <c r="B16" s="38" t="s">
        <v>84</v>
      </c>
      <c r="C16" s="4"/>
      <c r="F16" s="4"/>
      <c r="G16" s="4"/>
      <c r="H16" s="4"/>
      <c r="I16" s="4"/>
      <c r="J16" s="4"/>
    </row>
    <row r="17" spans="1:17" x14ac:dyDescent="0.25">
      <c r="A17" s="4"/>
      <c r="B17" s="38" t="s">
        <v>85</v>
      </c>
      <c r="C17" s="4"/>
      <c r="F17" s="4"/>
      <c r="G17" s="4"/>
      <c r="H17" s="4"/>
      <c r="I17" s="4"/>
      <c r="J17" s="4"/>
      <c r="Q17" s="1"/>
    </row>
    <row r="18" spans="1:17" x14ac:dyDescent="0.25">
      <c r="A18" s="4"/>
      <c r="B18" s="38" t="s">
        <v>86</v>
      </c>
      <c r="C18" s="4"/>
      <c r="F18" s="4"/>
      <c r="G18" s="4"/>
      <c r="H18" s="4"/>
      <c r="I18" s="4"/>
      <c r="J18" s="4"/>
      <c r="Q18" s="1"/>
    </row>
    <row r="19" spans="1:17" x14ac:dyDescent="0.25">
      <c r="A19" s="4"/>
      <c r="B19" s="38" t="s">
        <v>101</v>
      </c>
      <c r="C19" s="4"/>
      <c r="F19" s="4"/>
      <c r="G19" s="4"/>
      <c r="H19" s="4"/>
      <c r="I19" s="4"/>
      <c r="J19" s="4"/>
      <c r="Q19" s="1"/>
    </row>
    <row r="20" spans="1:17" x14ac:dyDescent="0.25">
      <c r="A20" s="4"/>
      <c r="B20" s="38" t="s">
        <v>87</v>
      </c>
      <c r="C20" s="4"/>
      <c r="F20" s="4"/>
      <c r="G20" s="4"/>
      <c r="H20" s="4"/>
      <c r="I20" s="4"/>
      <c r="J20" s="4"/>
      <c r="Q20" s="1"/>
    </row>
    <row r="21" spans="1:17" x14ac:dyDescent="0.25">
      <c r="A21" s="4"/>
      <c r="B21" s="38" t="s">
        <v>88</v>
      </c>
      <c r="C21" s="4"/>
      <c r="F21" s="4"/>
      <c r="G21" s="4"/>
      <c r="H21" s="4"/>
      <c r="I21" s="4"/>
      <c r="J21" s="4"/>
      <c r="Q21" s="1"/>
    </row>
    <row r="22" spans="1:17" x14ac:dyDescent="0.25">
      <c r="A22" s="4"/>
      <c r="B22" s="4" t="s">
        <v>102</v>
      </c>
      <c r="C22" s="4"/>
      <c r="F22" s="4"/>
      <c r="G22" s="4"/>
      <c r="H22" s="4"/>
      <c r="I22" s="4"/>
      <c r="J22" s="4"/>
      <c r="Q22" s="1"/>
    </row>
    <row r="23" spans="1:17" x14ac:dyDescent="0.25">
      <c r="A23" s="4"/>
      <c r="B23" s="4" t="s">
        <v>103</v>
      </c>
      <c r="C23" s="4"/>
      <c r="F23" s="4"/>
      <c r="G23" s="4"/>
      <c r="H23" s="4"/>
      <c r="I23" s="4"/>
      <c r="J23" s="4"/>
      <c r="Q23" s="1"/>
    </row>
    <row r="24" spans="1:17" x14ac:dyDescent="0.25">
      <c r="A24" s="4"/>
      <c r="B24" s="4" t="s">
        <v>95</v>
      </c>
      <c r="C24" s="4"/>
      <c r="F24" s="4"/>
      <c r="G24" s="4"/>
      <c r="H24" s="4"/>
      <c r="I24" s="4"/>
      <c r="J24" s="4"/>
      <c r="Q24" s="1"/>
    </row>
    <row r="25" spans="1:17" x14ac:dyDescent="0.25">
      <c r="A25" s="4"/>
      <c r="B25" s="4" t="s">
        <v>96</v>
      </c>
      <c r="C25" s="4"/>
      <c r="F25" s="4"/>
      <c r="G25" s="4"/>
      <c r="H25" s="4"/>
      <c r="I25" s="4"/>
      <c r="J25" s="4"/>
      <c r="Q25" s="1"/>
    </row>
    <row r="26" spans="1:17" x14ac:dyDescent="0.25">
      <c r="A26" s="4"/>
      <c r="B26" s="4" t="s">
        <v>97</v>
      </c>
      <c r="C26" s="4"/>
      <c r="F26" s="4"/>
      <c r="G26" s="4"/>
      <c r="H26" s="4"/>
      <c r="I26" s="4"/>
      <c r="J26" s="4"/>
      <c r="Q26" s="1"/>
    </row>
    <row r="27" spans="1:17" x14ac:dyDescent="0.25">
      <c r="A27" s="4"/>
      <c r="B27" s="4" t="s">
        <v>89</v>
      </c>
      <c r="C27" s="4"/>
      <c r="F27" s="4"/>
      <c r="G27" s="4"/>
      <c r="H27" s="4"/>
      <c r="I27" s="4"/>
      <c r="J27" s="4"/>
      <c r="Q27" s="1"/>
    </row>
    <row r="28" spans="1:17" x14ac:dyDescent="0.25">
      <c r="A28" s="4"/>
      <c r="B28" t="s">
        <v>104</v>
      </c>
      <c r="C28" s="4"/>
      <c r="F28" s="4"/>
      <c r="G28" s="4"/>
      <c r="H28" s="4"/>
      <c r="I28" s="4"/>
      <c r="J28" s="4"/>
      <c r="Q28" s="1"/>
    </row>
    <row r="29" spans="1:17" x14ac:dyDescent="0.25">
      <c r="A29" s="4"/>
      <c r="B29" s="4" t="s">
        <v>79</v>
      </c>
      <c r="C29" s="4"/>
      <c r="F29" s="4"/>
      <c r="G29" s="4"/>
      <c r="H29" s="4"/>
      <c r="I29" s="4"/>
      <c r="J29" s="4"/>
      <c r="Q29" s="1"/>
    </row>
    <row r="30" spans="1:17" x14ac:dyDescent="0.25">
      <c r="A30" s="4"/>
      <c r="B30" s="4"/>
      <c r="C30" s="4"/>
      <c r="F30" s="4"/>
      <c r="G30" s="4"/>
      <c r="H30" s="4"/>
      <c r="I30" s="4"/>
      <c r="J30" s="4"/>
      <c r="Q30" s="1"/>
    </row>
    <row r="31" spans="1:17" x14ac:dyDescent="0.25">
      <c r="A31" s="4"/>
      <c r="B31" s="4"/>
      <c r="C31" s="4"/>
      <c r="F31" s="4"/>
      <c r="G31" s="4"/>
      <c r="H31" s="4"/>
      <c r="I31" s="4"/>
      <c r="J31" s="4"/>
      <c r="Q31" s="1"/>
    </row>
    <row r="32" spans="1:17" x14ac:dyDescent="0.25">
      <c r="A32" s="4"/>
      <c r="B32" s="4"/>
      <c r="C32" s="4"/>
      <c r="F32" s="4"/>
      <c r="G32" s="4"/>
      <c r="H32" s="4"/>
      <c r="I32" s="4"/>
      <c r="J32" s="4"/>
      <c r="Q32" s="1"/>
    </row>
    <row r="33" spans="1:17" x14ac:dyDescent="0.25">
      <c r="A33" s="4"/>
      <c r="B33" s="4"/>
      <c r="C33" s="4"/>
      <c r="F33" s="4"/>
      <c r="G33" s="4"/>
      <c r="H33" s="4"/>
      <c r="I33" s="4"/>
      <c r="J33" s="4"/>
      <c r="Q33" s="1"/>
    </row>
    <row r="34" spans="1:17" x14ac:dyDescent="0.25">
      <c r="A34" s="4"/>
      <c r="B34" s="4"/>
      <c r="C34" s="4"/>
      <c r="F34" s="4"/>
      <c r="G34" s="4"/>
      <c r="H34" s="4"/>
      <c r="I34" s="4"/>
      <c r="J34" s="4"/>
      <c r="Q34" s="1"/>
    </row>
    <row r="35" spans="1:17" x14ac:dyDescent="0.25">
      <c r="A35" s="4"/>
      <c r="B35" s="4"/>
      <c r="C35" s="4"/>
      <c r="F35" s="4"/>
      <c r="G35" s="4"/>
      <c r="H35" s="4"/>
      <c r="I35" s="4"/>
      <c r="J35" s="4"/>
      <c r="Q35" s="1"/>
    </row>
    <row r="36" spans="1:17" x14ac:dyDescent="0.25">
      <c r="A36" s="4"/>
      <c r="B36" s="4"/>
      <c r="C36" s="4"/>
      <c r="F36" s="4"/>
      <c r="G36" s="4"/>
      <c r="H36" s="4"/>
      <c r="I36" s="4"/>
      <c r="J36" s="4"/>
      <c r="Q36" s="1"/>
    </row>
    <row r="37" spans="1:17" x14ac:dyDescent="0.25">
      <c r="A37" s="4"/>
      <c r="B37" s="4"/>
      <c r="C37" s="4"/>
      <c r="F37" s="4"/>
      <c r="G37" s="4"/>
      <c r="H37" s="4"/>
      <c r="I37" s="4"/>
      <c r="J37" s="4"/>
      <c r="Q37" s="1"/>
    </row>
    <row r="38" spans="1:17" x14ac:dyDescent="0.25">
      <c r="A38" s="4"/>
      <c r="B38" s="4"/>
      <c r="C38" s="4"/>
      <c r="F38" s="4"/>
      <c r="G38" s="4"/>
      <c r="H38" s="4"/>
      <c r="I38" s="4"/>
      <c r="J38" s="4"/>
      <c r="Q38" s="1"/>
    </row>
    <row r="39" spans="1:17" x14ac:dyDescent="0.25">
      <c r="A39" s="4"/>
      <c r="B39" s="4"/>
      <c r="C39" s="4"/>
      <c r="F39" s="4"/>
      <c r="G39" s="4"/>
      <c r="H39" s="4"/>
      <c r="I39" s="4"/>
      <c r="J39" s="4"/>
      <c r="Q39" s="1"/>
    </row>
    <row r="40" spans="1:17" x14ac:dyDescent="0.25">
      <c r="A40" s="4"/>
      <c r="B40" s="4"/>
      <c r="C40" s="4"/>
      <c r="F40" s="4"/>
      <c r="G40" s="4"/>
      <c r="H40" s="4"/>
      <c r="I40" s="4"/>
      <c r="J40" s="4"/>
      <c r="Q40" s="1"/>
    </row>
    <row r="41" spans="1:17" x14ac:dyDescent="0.25">
      <c r="A41" s="4"/>
      <c r="B41" s="4"/>
      <c r="C41" s="4"/>
      <c r="F41" s="4"/>
      <c r="G41" s="4"/>
      <c r="H41" s="4"/>
      <c r="I41" s="4"/>
      <c r="J41" s="4"/>
      <c r="Q41" s="1"/>
    </row>
    <row r="42" spans="1:17" x14ac:dyDescent="0.25">
      <c r="A42" s="4"/>
      <c r="B42" s="4"/>
      <c r="C42" s="4"/>
      <c r="F42" s="4"/>
      <c r="G42" s="4"/>
      <c r="H42" s="4"/>
      <c r="I42" s="4"/>
      <c r="J42" s="4"/>
      <c r="Q42" s="1"/>
    </row>
    <row r="43" spans="1:17" x14ac:dyDescent="0.25">
      <c r="A43" s="4"/>
      <c r="B43" s="4"/>
      <c r="C43" s="4"/>
      <c r="F43" s="4"/>
      <c r="G43" s="4"/>
      <c r="H43" s="4"/>
      <c r="I43" s="4"/>
      <c r="J43" s="4"/>
      <c r="Q43" s="1"/>
    </row>
    <row r="44" spans="1:17" x14ac:dyDescent="0.25">
      <c r="A44" s="4"/>
      <c r="B44" s="4"/>
      <c r="C44" s="4"/>
      <c r="F44" s="4"/>
      <c r="G44" s="4"/>
      <c r="H44" s="4"/>
      <c r="I44" s="4"/>
      <c r="J44" s="4"/>
      <c r="Q44" s="1"/>
    </row>
    <row r="45" spans="1:17" x14ac:dyDescent="0.25">
      <c r="A45" s="4"/>
      <c r="B45" s="4"/>
      <c r="C45" s="4"/>
      <c r="F45" s="4"/>
      <c r="G45" s="4"/>
      <c r="H45" s="4"/>
      <c r="I45" s="4"/>
      <c r="J45" s="4"/>
      <c r="Q45" s="1"/>
    </row>
    <row r="46" spans="1:17" x14ac:dyDescent="0.25">
      <c r="A46" s="4"/>
      <c r="B46" s="4"/>
      <c r="C46" s="4"/>
      <c r="F46" s="4"/>
      <c r="G46" s="4"/>
      <c r="H46" s="4"/>
      <c r="I46" s="4"/>
      <c r="J46" s="4"/>
      <c r="Q46" s="1"/>
    </row>
    <row r="47" spans="1:17" x14ac:dyDescent="0.25">
      <c r="A47" s="4"/>
      <c r="B47" s="4"/>
      <c r="C47" s="4"/>
      <c r="F47" s="4"/>
      <c r="G47" s="4"/>
      <c r="H47" s="4"/>
      <c r="I47" s="4"/>
      <c r="J47" s="4"/>
      <c r="Q47" s="1"/>
    </row>
    <row r="48" spans="1:17" x14ac:dyDescent="0.25">
      <c r="A48" s="4"/>
      <c r="B48" s="4"/>
      <c r="C48" s="4"/>
      <c r="F48" s="4"/>
      <c r="G48" s="4"/>
      <c r="H48" s="4"/>
      <c r="I48" s="4"/>
      <c r="J48" s="4"/>
      <c r="Q48" s="1"/>
    </row>
    <row r="49" spans="1:17" x14ac:dyDescent="0.25">
      <c r="A49" s="4"/>
      <c r="B49" s="4"/>
      <c r="C49" s="4"/>
      <c r="F49" s="4"/>
      <c r="G49" s="4"/>
      <c r="H49" s="4"/>
      <c r="I49" s="4"/>
      <c r="J49" s="4"/>
      <c r="Q49" s="1"/>
    </row>
    <row r="50" spans="1:17" x14ac:dyDescent="0.25">
      <c r="A50" s="4"/>
      <c r="B50" s="4"/>
      <c r="C50" s="4"/>
      <c r="F50" s="4"/>
      <c r="G50" s="4"/>
      <c r="H50" s="4"/>
      <c r="I50" s="4"/>
      <c r="J50" s="4"/>
      <c r="Q50" s="1"/>
    </row>
    <row r="51" spans="1:17" x14ac:dyDescent="0.25">
      <c r="A51" s="4"/>
      <c r="B51" s="4"/>
      <c r="C51" s="4"/>
      <c r="F51" s="4"/>
      <c r="G51" s="4"/>
      <c r="H51" s="4"/>
      <c r="I51" s="4"/>
      <c r="J51" s="4"/>
      <c r="Q51" s="1"/>
    </row>
    <row r="52" spans="1:17" x14ac:dyDescent="0.25">
      <c r="A52" s="4"/>
      <c r="B52" s="4"/>
      <c r="C52" s="4"/>
      <c r="F52" s="4"/>
      <c r="G52" s="4"/>
      <c r="H52" s="4"/>
      <c r="I52" s="4"/>
      <c r="J52" s="4"/>
      <c r="Q52" s="1"/>
    </row>
    <row r="53" spans="1:17" x14ac:dyDescent="0.25">
      <c r="A53" s="4"/>
      <c r="B53" s="4"/>
      <c r="C53" s="4"/>
      <c r="F53" s="4"/>
      <c r="G53" s="4"/>
      <c r="H53" s="4"/>
      <c r="I53" s="4"/>
      <c r="J53" s="4"/>
      <c r="Q53" s="1"/>
    </row>
    <row r="54" spans="1:17" x14ac:dyDescent="0.25">
      <c r="A54" s="4"/>
      <c r="B54" s="4"/>
      <c r="C54" s="4"/>
      <c r="F54" s="4"/>
      <c r="G54" s="4"/>
      <c r="H54" s="4"/>
      <c r="I54" s="4"/>
      <c r="J54" s="4"/>
      <c r="Q54" s="1"/>
    </row>
    <row r="55" spans="1:17" x14ac:dyDescent="0.25">
      <c r="A55" s="4"/>
      <c r="B55" s="4"/>
      <c r="C55" s="4"/>
      <c r="F55" s="4"/>
      <c r="G55" s="4"/>
      <c r="H55" s="4"/>
      <c r="I55" s="4"/>
      <c r="J55" s="4"/>
      <c r="Q55" s="1"/>
    </row>
    <row r="56" spans="1:17" x14ac:dyDescent="0.25">
      <c r="A56" s="4"/>
      <c r="B56" s="4"/>
      <c r="C56" s="4"/>
      <c r="F56" s="4"/>
      <c r="G56" s="4"/>
      <c r="H56" s="4"/>
      <c r="I56" s="4"/>
      <c r="J56" s="4"/>
      <c r="Q56" s="1"/>
    </row>
    <row r="57" spans="1:17" x14ac:dyDescent="0.25">
      <c r="A57" s="4"/>
      <c r="B57" s="4"/>
      <c r="C57" s="4"/>
      <c r="F57" s="4"/>
      <c r="G57" s="4"/>
      <c r="H57" s="4"/>
      <c r="I57" s="4"/>
      <c r="J57" s="4"/>
      <c r="Q57" s="1"/>
    </row>
    <row r="58" spans="1:17" x14ac:dyDescent="0.25">
      <c r="A58" s="4"/>
      <c r="B58" s="29"/>
      <c r="C58" s="4"/>
      <c r="F58" s="4"/>
      <c r="G58" s="4"/>
      <c r="H58" s="4"/>
      <c r="I58" s="4"/>
      <c r="J58" s="4"/>
    </row>
    <row r="59" spans="1:17" ht="21.6" customHeight="1" x14ac:dyDescent="0.25">
      <c r="A59" s="19"/>
      <c r="B59" s="19"/>
      <c r="C59" s="19"/>
      <c r="D59" s="19"/>
      <c r="E59" s="19"/>
      <c r="F59" s="19"/>
      <c r="G59" s="19"/>
      <c r="H59" s="19"/>
      <c r="I59" s="18"/>
      <c r="J59" s="18"/>
    </row>
    <row r="60" spans="1:17" ht="56.1" customHeight="1" x14ac:dyDescent="0.25">
      <c r="A60" s="4"/>
      <c r="B60" s="17"/>
      <c r="C60" s="4"/>
      <c r="F60" s="4"/>
      <c r="G60" s="4"/>
      <c r="H60" s="4"/>
      <c r="I60" s="18"/>
      <c r="J60" s="18"/>
      <c r="K60" s="17"/>
      <c r="L60" s="17"/>
      <c r="M60" s="17"/>
      <c r="N60" s="17"/>
      <c r="O60" s="17"/>
      <c r="P60" s="17"/>
    </row>
    <row r="61" spans="1:17" ht="62.1" customHeight="1" x14ac:dyDescent="0.25">
      <c r="A61" s="4"/>
      <c r="B61" s="4"/>
      <c r="H61" s="4"/>
    </row>
    <row r="63" spans="1:17" ht="20.25" x14ac:dyDescent="0.3">
      <c r="C63" s="14"/>
    </row>
    <row r="64" spans="1:17" ht="20.25" x14ac:dyDescent="0.3">
      <c r="C64" s="14"/>
    </row>
    <row r="67" spans="3:3" x14ac:dyDescent="0.25">
      <c r="C67" s="13"/>
    </row>
    <row r="68" spans="3:3" x14ac:dyDescent="0.25">
      <c r="C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94</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34" t="s">
        <v>30</v>
      </c>
      <c r="C10" s="23" t="s">
        <v>63</v>
      </c>
      <c r="D10" s="27" t="s">
        <v>63</v>
      </c>
      <c r="E10" s="26" t="s">
        <v>63</v>
      </c>
      <c r="F10" s="26" t="s">
        <v>63</v>
      </c>
      <c r="G10" s="39" t="s">
        <v>63</v>
      </c>
      <c r="H10" s="24" t="s">
        <v>63</v>
      </c>
      <c r="I10" s="4"/>
      <c r="J10" s="4"/>
      <c r="K10" s="4"/>
    </row>
    <row r="11" spans="1:11" x14ac:dyDescent="0.25">
      <c r="A11" s="4"/>
      <c r="B11" s="29" t="s">
        <v>58</v>
      </c>
      <c r="D11" s="4"/>
      <c r="G11" s="4"/>
      <c r="H11" s="4"/>
      <c r="I11" s="4"/>
      <c r="J11" s="4"/>
      <c r="K11" s="4"/>
    </row>
    <row r="12" spans="1:11" x14ac:dyDescent="0.25">
      <c r="A12" s="4"/>
      <c r="B12" s="4"/>
      <c r="C12" s="28"/>
      <c r="D12" s="4"/>
      <c r="G12" s="4"/>
      <c r="H12" s="4"/>
      <c r="I12" s="4"/>
      <c r="J12" s="4"/>
      <c r="K12" s="4"/>
    </row>
    <row r="13" spans="1:11" ht="15" customHeight="1" x14ac:dyDescent="0.25">
      <c r="A13" s="4"/>
      <c r="B13" s="22" t="s">
        <v>78</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56</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118</v>
      </c>
      <c r="C41" s="4"/>
      <c r="D41" s="4"/>
      <c r="G41" s="4"/>
      <c r="H41" s="4"/>
      <c r="I41" s="4"/>
      <c r="J41" s="4"/>
      <c r="K41" s="4"/>
      <c r="R41" s="1"/>
    </row>
    <row r="42" spans="1:18" x14ac:dyDescent="0.25">
      <c r="A42" s="4"/>
      <c r="B42" s="30"/>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57</v>
      </c>
      <c r="C56" s="4"/>
      <c r="D56" s="4"/>
      <c r="G56" s="4"/>
      <c r="H56" s="4"/>
      <c r="I56" s="4"/>
      <c r="J56" s="4"/>
      <c r="K56" s="4"/>
      <c r="R56" s="1"/>
    </row>
    <row r="57" spans="1:18" x14ac:dyDescent="0.25">
      <c r="A57" s="4"/>
      <c r="B57" s="29" t="s">
        <v>90</v>
      </c>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95</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34" t="s">
        <v>31</v>
      </c>
      <c r="C10" s="23" t="s">
        <v>63</v>
      </c>
      <c r="D10" s="27" t="s">
        <v>63</v>
      </c>
      <c r="E10" s="26" t="s">
        <v>63</v>
      </c>
      <c r="F10" s="26" t="s">
        <v>63</v>
      </c>
      <c r="G10" s="39" t="s">
        <v>63</v>
      </c>
      <c r="H10" s="24" t="s">
        <v>63</v>
      </c>
      <c r="I10" s="4"/>
      <c r="J10" s="4"/>
      <c r="K10" s="4"/>
    </row>
    <row r="11" spans="1:11" x14ac:dyDescent="0.25">
      <c r="A11" s="4"/>
      <c r="B11" s="29" t="s">
        <v>58</v>
      </c>
      <c r="D11" s="4"/>
      <c r="G11" s="4"/>
      <c r="H11" s="4"/>
      <c r="I11" s="4"/>
      <c r="J11" s="4"/>
      <c r="K11" s="4"/>
    </row>
    <row r="12" spans="1:11" x14ac:dyDescent="0.25">
      <c r="A12" s="4"/>
      <c r="B12" s="4"/>
      <c r="C12" s="28"/>
      <c r="D12" s="4"/>
      <c r="G12" s="4"/>
      <c r="H12" s="4"/>
      <c r="I12" s="4"/>
      <c r="J12" s="4"/>
      <c r="K12" s="4"/>
    </row>
    <row r="13" spans="1:11" ht="15" customHeight="1" x14ac:dyDescent="0.25">
      <c r="A13" s="4"/>
      <c r="B13" s="22" t="s">
        <v>78</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57</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118</v>
      </c>
      <c r="C41" s="4"/>
      <c r="D41" s="4"/>
      <c r="G41" s="4"/>
      <c r="H41" s="4"/>
      <c r="I41" s="4"/>
      <c r="J41" s="4"/>
      <c r="K41" s="4"/>
      <c r="R41" s="1"/>
    </row>
    <row r="42" spans="1:18" x14ac:dyDescent="0.25">
      <c r="A42" s="4"/>
      <c r="B42" s="30"/>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57</v>
      </c>
      <c r="C56" s="4"/>
      <c r="D56" s="4"/>
      <c r="G56" s="4"/>
      <c r="H56" s="4"/>
      <c r="I56" s="4"/>
      <c r="J56" s="4"/>
      <c r="K56" s="4"/>
      <c r="R56" s="1"/>
    </row>
    <row r="57" spans="1:18" x14ac:dyDescent="0.25">
      <c r="A57" s="4"/>
      <c r="B57" s="29" t="s">
        <v>90</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46"/>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5" t="s">
        <v>96</v>
      </c>
      <c r="C4" s="4"/>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34" t="s">
        <v>32</v>
      </c>
      <c r="C10" s="23" t="s">
        <v>63</v>
      </c>
      <c r="D10" s="27" t="s">
        <v>63</v>
      </c>
      <c r="E10" s="26" t="s">
        <v>63</v>
      </c>
      <c r="F10" s="26" t="s">
        <v>63</v>
      </c>
      <c r="G10" s="39" t="s">
        <v>63</v>
      </c>
      <c r="H10" s="24" t="s">
        <v>63</v>
      </c>
      <c r="I10" s="4"/>
      <c r="J10" s="4"/>
      <c r="K10" s="4"/>
    </row>
    <row r="11" spans="1:11" x14ac:dyDescent="0.25">
      <c r="A11" s="4"/>
      <c r="B11" s="29" t="s">
        <v>58</v>
      </c>
      <c r="D11" s="4"/>
      <c r="G11" s="4"/>
      <c r="H11" s="4"/>
      <c r="I11" s="4"/>
      <c r="J11" s="4"/>
      <c r="K11" s="4"/>
    </row>
    <row r="12" spans="1:11" x14ac:dyDescent="0.25">
      <c r="A12" s="4"/>
      <c r="B12" s="4"/>
      <c r="C12" s="28"/>
      <c r="D12" s="4"/>
      <c r="G12" s="4"/>
      <c r="H12" s="4"/>
      <c r="I12" s="4"/>
      <c r="J12" s="4"/>
      <c r="K12" s="4"/>
    </row>
    <row r="13" spans="1:11" ht="15" customHeight="1" x14ac:dyDescent="0.25">
      <c r="A13" s="4"/>
      <c r="B13" s="22" t="s">
        <v>78</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57</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118</v>
      </c>
      <c r="D41" s="4"/>
      <c r="G41" s="4"/>
      <c r="H41" s="4"/>
      <c r="I41" s="4"/>
      <c r="J41" s="4"/>
      <c r="K41" s="4"/>
      <c r="R41" s="1"/>
    </row>
    <row r="42" spans="1:18" x14ac:dyDescent="0.25">
      <c r="A42" s="4"/>
      <c r="B42" s="4"/>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57</v>
      </c>
      <c r="C56" s="4"/>
      <c r="D56" s="4"/>
      <c r="G56" s="4"/>
      <c r="H56" s="4"/>
      <c r="I56" s="4"/>
      <c r="J56" s="4"/>
      <c r="K56" s="4"/>
      <c r="R56" s="1"/>
    </row>
    <row r="57" spans="1:18" x14ac:dyDescent="0.25">
      <c r="A57" s="4"/>
      <c r="B57" s="29" t="s">
        <v>90</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Q36" sqref="Q36"/>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97</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34" t="s">
        <v>33</v>
      </c>
      <c r="C10" s="23" t="s">
        <v>63</v>
      </c>
      <c r="D10" s="27" t="s">
        <v>63</v>
      </c>
      <c r="E10" s="26" t="s">
        <v>63</v>
      </c>
      <c r="F10" s="26" t="s">
        <v>63</v>
      </c>
      <c r="G10" s="39" t="s">
        <v>63</v>
      </c>
      <c r="H10" s="24" t="s">
        <v>63</v>
      </c>
      <c r="I10" s="4"/>
      <c r="J10" s="4"/>
      <c r="K10" s="4"/>
    </row>
    <row r="11" spans="1:11" ht="25.5" customHeight="1" x14ac:dyDescent="0.25">
      <c r="A11" s="4"/>
      <c r="B11" s="34" t="s">
        <v>34</v>
      </c>
      <c r="C11" s="23" t="s">
        <v>63</v>
      </c>
      <c r="D11" s="27" t="s">
        <v>63</v>
      </c>
      <c r="E11" s="26" t="s">
        <v>63</v>
      </c>
      <c r="F11" s="26" t="s">
        <v>63</v>
      </c>
      <c r="G11" s="39" t="s">
        <v>63</v>
      </c>
      <c r="H11" s="24" t="s">
        <v>63</v>
      </c>
      <c r="I11" s="4"/>
      <c r="J11" s="4"/>
      <c r="K11" s="4"/>
    </row>
    <row r="12" spans="1:11" x14ac:dyDescent="0.25">
      <c r="A12" s="4"/>
      <c r="B12" s="29" t="s">
        <v>58</v>
      </c>
      <c r="D12" s="4"/>
      <c r="G12" s="4"/>
      <c r="H12" s="4"/>
      <c r="I12" s="4"/>
      <c r="J12" s="4"/>
      <c r="K12" s="4"/>
    </row>
    <row r="13" spans="1:11" x14ac:dyDescent="0.25">
      <c r="A13" s="4"/>
      <c r="B13" s="4"/>
      <c r="C13" s="28"/>
      <c r="D13" s="4"/>
      <c r="G13" s="4"/>
      <c r="H13" s="4"/>
      <c r="I13" s="4"/>
      <c r="J13" s="4"/>
      <c r="K13" s="4"/>
    </row>
    <row r="14" spans="1:11" ht="15" customHeight="1" x14ac:dyDescent="0.25">
      <c r="A14" s="4"/>
      <c r="B14" s="22" t="s">
        <v>78</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ht="15" customHeight="1" x14ac:dyDescent="0.25">
      <c r="A19" s="4"/>
      <c r="B19" s="4"/>
      <c r="C19" s="4"/>
      <c r="D19" s="4"/>
      <c r="G19" s="4"/>
      <c r="H19" s="4"/>
      <c r="I19" s="4"/>
      <c r="J19" s="4"/>
      <c r="K19" s="4"/>
    </row>
    <row r="20" spans="1:18" ht="15" customHeight="1" x14ac:dyDescent="0.25">
      <c r="A20" s="4"/>
      <c r="B20" s="4"/>
      <c r="C20" s="4"/>
      <c r="D20" s="4"/>
      <c r="G20" s="4"/>
      <c r="H20" s="4"/>
      <c r="I20" s="4"/>
      <c r="J20" s="4"/>
      <c r="K20" s="4"/>
    </row>
    <row r="21" spans="1:18" ht="15" customHeight="1" x14ac:dyDescent="0.25">
      <c r="A21" s="4"/>
      <c r="B21" s="4"/>
      <c r="C21" s="4"/>
      <c r="D21" s="4"/>
      <c r="G21" s="4"/>
      <c r="H21" s="4"/>
      <c r="I21" s="4"/>
      <c r="J21" s="4"/>
      <c r="K21" s="4"/>
    </row>
    <row r="22" spans="1:18" ht="15" customHeight="1" x14ac:dyDescent="0.25">
      <c r="A22" s="4"/>
      <c r="B22" s="4"/>
      <c r="C22" s="4"/>
      <c r="D22" s="4"/>
      <c r="G22" s="4"/>
      <c r="H22" s="4"/>
      <c r="I22" s="4"/>
      <c r="J22" s="4"/>
      <c r="K22" s="4"/>
    </row>
    <row r="23" spans="1:18" ht="15" customHeight="1" x14ac:dyDescent="0.25">
      <c r="A23" s="4"/>
      <c r="B23" s="4"/>
      <c r="C23" s="4"/>
      <c r="D23" s="4"/>
      <c r="G23" s="4"/>
      <c r="H23" s="4"/>
      <c r="I23" s="4"/>
      <c r="J23" s="4"/>
      <c r="K23" s="4"/>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57</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118</v>
      </c>
      <c r="C41" s="4"/>
      <c r="D41" s="4"/>
      <c r="G41" s="4"/>
      <c r="H41" s="4"/>
      <c r="I41" s="4"/>
      <c r="J41" s="4"/>
      <c r="K41" s="4"/>
      <c r="R41" s="1"/>
    </row>
    <row r="42" spans="1:18" x14ac:dyDescent="0.25">
      <c r="A42" s="4"/>
      <c r="B42" s="30" t="s">
        <v>33</v>
      </c>
      <c r="C42" s="4"/>
      <c r="D42" s="4"/>
      <c r="E42" s="30" t="s">
        <v>34</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57</v>
      </c>
      <c r="C56" s="4"/>
      <c r="D56" s="4"/>
      <c r="G56" s="4"/>
      <c r="H56" s="4"/>
      <c r="I56" s="4"/>
      <c r="J56" s="4"/>
      <c r="K56" s="4"/>
      <c r="R56" s="1"/>
    </row>
    <row r="57" spans="1:18" x14ac:dyDescent="0.25">
      <c r="A57" s="4"/>
      <c r="B57" s="29" t="s">
        <v>90</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46"/>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77</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45" t="s">
        <v>35</v>
      </c>
      <c r="C10" s="23" t="s">
        <v>63</v>
      </c>
      <c r="D10" s="27" t="s">
        <v>63</v>
      </c>
      <c r="E10" s="26" t="s">
        <v>63</v>
      </c>
      <c r="F10" s="26" t="s">
        <v>63</v>
      </c>
      <c r="G10" s="39" t="s">
        <v>63</v>
      </c>
      <c r="H10" s="24" t="s">
        <v>63</v>
      </c>
      <c r="I10" s="4"/>
      <c r="J10" s="4"/>
      <c r="K10" s="4"/>
    </row>
    <row r="11" spans="1:11" ht="25.5" customHeight="1" x14ac:dyDescent="0.25">
      <c r="A11" s="4"/>
      <c r="B11" s="45" t="s">
        <v>36</v>
      </c>
      <c r="C11" s="23" t="s">
        <v>63</v>
      </c>
      <c r="D11" s="27" t="s">
        <v>63</v>
      </c>
      <c r="E11" s="26" t="s">
        <v>63</v>
      </c>
      <c r="F11" s="26" t="s">
        <v>63</v>
      </c>
      <c r="G11" s="39" t="s">
        <v>63</v>
      </c>
      <c r="H11" s="24" t="s">
        <v>63</v>
      </c>
      <c r="I11" s="4"/>
      <c r="J11" s="4"/>
      <c r="K11" s="4"/>
    </row>
    <row r="12" spans="1:11" ht="25.5" customHeight="1" x14ac:dyDescent="0.25">
      <c r="A12" s="4"/>
      <c r="B12" s="45" t="s">
        <v>37</v>
      </c>
      <c r="C12" s="23" t="s">
        <v>63</v>
      </c>
      <c r="D12" s="27" t="s">
        <v>63</v>
      </c>
      <c r="E12" s="26" t="s">
        <v>63</v>
      </c>
      <c r="F12" s="26" t="s">
        <v>63</v>
      </c>
      <c r="G12" s="39" t="s">
        <v>63</v>
      </c>
      <c r="H12" s="24" t="s">
        <v>63</v>
      </c>
      <c r="I12" s="4"/>
      <c r="J12" s="4"/>
      <c r="K12" s="4"/>
    </row>
    <row r="13" spans="1:11" x14ac:dyDescent="0.25">
      <c r="A13" s="4"/>
      <c r="B13" s="29" t="s">
        <v>58</v>
      </c>
      <c r="D13" s="4"/>
      <c r="G13" s="4"/>
      <c r="H13" s="4"/>
      <c r="I13" s="4"/>
      <c r="J13" s="4"/>
      <c r="K13" s="4"/>
    </row>
    <row r="14" spans="1:11" x14ac:dyDescent="0.25">
      <c r="A14" s="4"/>
      <c r="B14" s="4"/>
      <c r="C14" s="28"/>
      <c r="D14" s="4"/>
      <c r="G14" s="4"/>
      <c r="H14" s="4"/>
      <c r="I14" s="4"/>
      <c r="J14" s="4"/>
      <c r="K14" s="4"/>
    </row>
    <row r="15" spans="1:11" ht="15" customHeight="1" x14ac:dyDescent="0.25">
      <c r="A15" s="4"/>
      <c r="B15" s="22" t="s">
        <v>78</v>
      </c>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57</v>
      </c>
      <c r="D38" s="4"/>
      <c r="G38" s="4"/>
      <c r="H38" s="4"/>
      <c r="I38" s="4"/>
      <c r="J38" s="4"/>
      <c r="K38" s="4"/>
      <c r="R38" s="1"/>
    </row>
    <row r="39" spans="1:18" x14ac:dyDescent="0.25">
      <c r="A39" s="4"/>
      <c r="B39" s="4"/>
      <c r="C39" s="4"/>
      <c r="D39" s="4"/>
      <c r="G39" s="4"/>
      <c r="H39" s="4"/>
      <c r="I39" s="4"/>
      <c r="J39" s="4"/>
      <c r="K39" s="4"/>
      <c r="R39" s="1"/>
    </row>
    <row r="40" spans="1:18" x14ac:dyDescent="0.25">
      <c r="A40" s="4"/>
      <c r="B40" s="30" t="s">
        <v>118</v>
      </c>
      <c r="D40" s="4"/>
      <c r="G40" s="4"/>
      <c r="H40" s="4"/>
      <c r="I40" s="4"/>
      <c r="J40" s="4"/>
      <c r="K40" s="4"/>
      <c r="R40" s="1"/>
    </row>
    <row r="41" spans="1:18" x14ac:dyDescent="0.25">
      <c r="A41" s="4"/>
      <c r="B41" s="4"/>
      <c r="C41" s="4"/>
      <c r="D41" s="4"/>
      <c r="G41" s="4"/>
      <c r="H41" s="4"/>
      <c r="I41" s="4"/>
      <c r="J41" s="4"/>
      <c r="K41" s="4"/>
      <c r="R41" s="1"/>
    </row>
    <row r="42" spans="1:18" x14ac:dyDescent="0.25">
      <c r="A42" s="4"/>
      <c r="B42" s="47" t="s">
        <v>35</v>
      </c>
      <c r="C42" s="9"/>
      <c r="D42" s="47" t="s">
        <v>36</v>
      </c>
      <c r="E42" s="9"/>
      <c r="F42" s="9"/>
      <c r="G42" s="47" t="s">
        <v>37</v>
      </c>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57</v>
      </c>
      <c r="C56" s="4"/>
      <c r="D56" s="4"/>
      <c r="G56" s="4"/>
      <c r="H56" s="4"/>
      <c r="I56" s="4"/>
      <c r="J56" s="4"/>
      <c r="K56" s="4"/>
      <c r="R56" s="1"/>
    </row>
    <row r="57" spans="1:18" x14ac:dyDescent="0.25">
      <c r="A57" s="4"/>
      <c r="B57" s="29" t="s">
        <v>90</v>
      </c>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G10" sqref="G10"/>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98</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45" t="s">
        <v>38</v>
      </c>
      <c r="C10" s="23">
        <v>750</v>
      </c>
      <c r="D10" s="27">
        <v>750</v>
      </c>
      <c r="E10" s="26">
        <v>2</v>
      </c>
      <c r="F10" s="26">
        <v>862</v>
      </c>
      <c r="G10" s="26">
        <v>431</v>
      </c>
      <c r="H10" s="24" t="s">
        <v>129</v>
      </c>
      <c r="I10" s="4"/>
      <c r="J10" s="4"/>
      <c r="K10" s="4"/>
    </row>
    <row r="11" spans="1:11" x14ac:dyDescent="0.25">
      <c r="A11" s="4"/>
      <c r="B11" s="29" t="s">
        <v>58</v>
      </c>
      <c r="D11" s="4"/>
      <c r="G11" s="4"/>
      <c r="H11" s="4"/>
      <c r="I11" s="4"/>
      <c r="J11" s="4"/>
      <c r="K11" s="4"/>
    </row>
    <row r="12" spans="1:11" x14ac:dyDescent="0.25">
      <c r="A12" s="4"/>
      <c r="B12" s="4"/>
      <c r="C12" s="28"/>
      <c r="D12" s="4"/>
      <c r="G12" s="4"/>
      <c r="H12" s="4"/>
      <c r="I12" s="4"/>
      <c r="J12" s="4"/>
      <c r="K12" s="4"/>
    </row>
    <row r="13" spans="1:11" ht="15" customHeight="1" x14ac:dyDescent="0.25">
      <c r="A13" s="4"/>
      <c r="B13" s="22" t="s">
        <v>78</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57</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118</v>
      </c>
      <c r="D41" s="4"/>
      <c r="G41" s="4"/>
      <c r="H41" s="4"/>
      <c r="I41" s="4"/>
      <c r="J41" s="4"/>
      <c r="K41" s="4"/>
      <c r="R41" s="1"/>
    </row>
    <row r="42" spans="1:18" x14ac:dyDescent="0.25">
      <c r="A42" s="4"/>
      <c r="B42" s="4"/>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57</v>
      </c>
      <c r="C56" s="4"/>
      <c r="D56" s="4"/>
      <c r="G56" s="4"/>
      <c r="H56" s="4"/>
      <c r="I56" s="4"/>
      <c r="J56" s="4"/>
      <c r="K56" s="4"/>
      <c r="R56" s="1"/>
    </row>
    <row r="57" spans="1:18" x14ac:dyDescent="0.25">
      <c r="A57" s="4"/>
      <c r="B57" s="29" t="s">
        <v>90</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view="pageBreakPreview" topLeftCell="A5" zoomScale="70" zoomScaleNormal="60" zoomScaleSheetLayoutView="70" workbookViewId="0">
      <selection activeCell="F26" sqref="F26"/>
    </sheetView>
  </sheetViews>
  <sheetFormatPr defaultRowHeight="15" x14ac:dyDescent="0.25"/>
  <cols>
    <col min="1" max="1" width="3.28515625" customWidth="1"/>
    <col min="2" max="2" width="69.140625" bestFit="1" customWidth="1"/>
    <col min="3" max="4" width="13.140625" customWidth="1"/>
    <col min="5" max="6" width="13.140625" style="4" customWidth="1"/>
    <col min="7" max="8" width="13.140625" customWidth="1"/>
    <col min="9" max="9" width="3.28515625" customWidth="1"/>
  </cols>
  <sheetData>
    <row r="1" spans="1:12" x14ac:dyDescent="0.25">
      <c r="A1" s="4"/>
      <c r="B1" s="4"/>
      <c r="C1" s="4"/>
      <c r="D1" s="4"/>
      <c r="G1" s="4"/>
      <c r="H1" s="4"/>
      <c r="I1" s="4"/>
      <c r="J1" s="4"/>
      <c r="K1" s="4"/>
    </row>
    <row r="2" spans="1:12" x14ac:dyDescent="0.25">
      <c r="A2" s="4"/>
      <c r="B2" s="4"/>
      <c r="C2" s="4"/>
      <c r="D2" s="4"/>
      <c r="G2" s="4"/>
      <c r="H2" s="4"/>
      <c r="I2" s="4"/>
      <c r="J2" s="4"/>
      <c r="K2" s="4"/>
    </row>
    <row r="3" spans="1:12" x14ac:dyDescent="0.25">
      <c r="A3" s="4"/>
      <c r="B3" s="4"/>
      <c r="C3" s="4"/>
      <c r="D3" s="4"/>
      <c r="G3" s="4"/>
      <c r="H3" s="4"/>
      <c r="I3" s="4"/>
      <c r="J3" s="4"/>
      <c r="K3" s="4"/>
    </row>
    <row r="4" spans="1:12" ht="30" x14ac:dyDescent="0.25">
      <c r="A4" s="4"/>
      <c r="B4" s="35" t="s">
        <v>4</v>
      </c>
      <c r="C4" s="4"/>
      <c r="D4" s="4"/>
      <c r="G4" s="4"/>
      <c r="H4" s="4"/>
      <c r="I4" s="4"/>
      <c r="J4" s="4"/>
      <c r="K4" s="4"/>
    </row>
    <row r="5" spans="1:12" x14ac:dyDescent="0.25">
      <c r="A5" s="4"/>
      <c r="B5" s="4"/>
      <c r="C5" s="4"/>
      <c r="D5" s="4"/>
      <c r="G5" s="4"/>
      <c r="H5" s="4"/>
      <c r="I5" s="4"/>
      <c r="J5" s="4"/>
      <c r="K5" s="4"/>
    </row>
    <row r="6" spans="1:12" x14ac:dyDescent="0.25">
      <c r="A6" s="4"/>
      <c r="B6" s="4"/>
      <c r="C6" s="4"/>
      <c r="D6" s="4"/>
      <c r="G6" s="4"/>
      <c r="H6" s="4"/>
      <c r="I6" s="4"/>
      <c r="J6" s="4"/>
      <c r="K6" s="4"/>
    </row>
    <row r="7" spans="1:12" x14ac:dyDescent="0.25">
      <c r="A7" s="4"/>
      <c r="B7" s="30" t="str">
        <f>'[1]Current Month Summary report'!$B$3</f>
        <v>Entitlement market overview, November 2018</v>
      </c>
      <c r="C7" s="4"/>
      <c r="D7" s="4"/>
      <c r="G7" s="4"/>
      <c r="H7" s="4"/>
      <c r="I7" s="4"/>
      <c r="J7" s="4"/>
      <c r="K7" s="4"/>
    </row>
    <row r="8" spans="1:12" x14ac:dyDescent="0.25">
      <c r="A8" s="4"/>
      <c r="B8" s="4"/>
      <c r="C8" s="18"/>
      <c r="D8" s="18"/>
      <c r="E8" s="18"/>
      <c r="F8" s="18"/>
      <c r="G8" s="18"/>
      <c r="H8" s="18"/>
      <c r="I8" s="4"/>
      <c r="J8" s="4"/>
      <c r="K8" s="4"/>
    </row>
    <row r="9" spans="1:12" ht="62.45" customHeight="1" x14ac:dyDescent="0.25">
      <c r="A9" s="18"/>
      <c r="B9" s="25" t="s">
        <v>5</v>
      </c>
      <c r="C9" s="25" t="s">
        <v>106</v>
      </c>
      <c r="D9" s="25" t="s">
        <v>107</v>
      </c>
      <c r="E9" s="25" t="s">
        <v>110</v>
      </c>
      <c r="F9" s="25" t="s">
        <v>108</v>
      </c>
      <c r="G9" s="25" t="s">
        <v>109</v>
      </c>
      <c r="H9" s="32" t="s">
        <v>59</v>
      </c>
      <c r="I9" s="18"/>
      <c r="J9" s="4"/>
      <c r="K9" s="4"/>
    </row>
    <row r="10" spans="1:12" ht="18" customHeight="1" x14ac:dyDescent="0.25">
      <c r="A10" s="18"/>
      <c r="B10" s="34" t="s">
        <v>39</v>
      </c>
      <c r="C10" s="23">
        <v>2062</v>
      </c>
      <c r="D10" s="23" t="s">
        <v>63</v>
      </c>
      <c r="E10" s="36">
        <v>13</v>
      </c>
      <c r="F10" s="36">
        <v>10324</v>
      </c>
      <c r="G10" s="36">
        <f>F10/E10</f>
        <v>794.15384615384619</v>
      </c>
      <c r="H10" s="33" t="s">
        <v>63</v>
      </c>
      <c r="I10" s="18"/>
      <c r="J10" s="4"/>
      <c r="K10" s="4"/>
    </row>
    <row r="11" spans="1:12" ht="18" customHeight="1" x14ac:dyDescent="0.25">
      <c r="A11" s="18"/>
      <c r="B11" s="34" t="s">
        <v>40</v>
      </c>
      <c r="C11" s="23">
        <v>1800</v>
      </c>
      <c r="D11" s="23" t="s">
        <v>63</v>
      </c>
      <c r="E11" s="48">
        <v>1</v>
      </c>
      <c r="F11" s="23">
        <v>500</v>
      </c>
      <c r="G11" s="36">
        <f>F11/E11</f>
        <v>500</v>
      </c>
      <c r="H11" s="33" t="s">
        <v>63</v>
      </c>
      <c r="I11" s="18"/>
      <c r="J11" s="4"/>
      <c r="K11" s="4"/>
      <c r="L11" s="21"/>
    </row>
    <row r="12" spans="1:12" ht="18" customHeight="1" x14ac:dyDescent="0.25">
      <c r="A12" s="18"/>
      <c r="B12" s="34" t="s">
        <v>41</v>
      </c>
      <c r="C12" s="23">
        <v>0</v>
      </c>
      <c r="D12" s="23" t="s">
        <v>63</v>
      </c>
      <c r="E12" s="48">
        <v>2</v>
      </c>
      <c r="F12" s="23">
        <v>1310</v>
      </c>
      <c r="G12" s="36">
        <f t="shared" ref="G12:G17" si="0">F12/E12</f>
        <v>655</v>
      </c>
      <c r="H12" s="33" t="s">
        <v>63</v>
      </c>
      <c r="I12" s="18"/>
      <c r="J12" s="4"/>
      <c r="K12" s="4"/>
      <c r="L12" s="21"/>
    </row>
    <row r="13" spans="1:12" ht="18" customHeight="1" x14ac:dyDescent="0.25">
      <c r="A13" s="18"/>
      <c r="B13" s="34" t="s">
        <v>42</v>
      </c>
      <c r="C13" s="23" t="s">
        <v>63</v>
      </c>
      <c r="D13" s="23" t="s">
        <v>63</v>
      </c>
      <c r="E13" s="23" t="s">
        <v>63</v>
      </c>
      <c r="F13" s="23" t="s">
        <v>63</v>
      </c>
      <c r="G13" s="23" t="s">
        <v>63</v>
      </c>
      <c r="H13" s="33" t="s">
        <v>63</v>
      </c>
      <c r="I13" s="18"/>
      <c r="J13" s="4"/>
      <c r="K13" s="4"/>
    </row>
    <row r="14" spans="1:12" ht="18" customHeight="1" x14ac:dyDescent="0.25">
      <c r="A14" s="18"/>
      <c r="B14" s="34" t="s">
        <v>43</v>
      </c>
      <c r="C14" s="23" t="s">
        <v>63</v>
      </c>
      <c r="D14" s="23" t="s">
        <v>63</v>
      </c>
      <c r="E14" s="23" t="s">
        <v>63</v>
      </c>
      <c r="F14" s="23" t="s">
        <v>63</v>
      </c>
      <c r="G14" s="23" t="s">
        <v>63</v>
      </c>
      <c r="H14" s="33" t="s">
        <v>63</v>
      </c>
      <c r="I14" s="18"/>
      <c r="J14" s="4"/>
      <c r="K14" s="4"/>
    </row>
    <row r="15" spans="1:12" ht="18" customHeight="1" x14ac:dyDescent="0.25">
      <c r="A15" s="18"/>
      <c r="B15" s="34" t="s">
        <v>44</v>
      </c>
      <c r="C15" s="23" t="s">
        <v>63</v>
      </c>
      <c r="D15" s="23" t="s">
        <v>63</v>
      </c>
      <c r="E15" s="23" t="s">
        <v>63</v>
      </c>
      <c r="F15" s="23" t="s">
        <v>63</v>
      </c>
      <c r="G15" s="23" t="s">
        <v>63</v>
      </c>
      <c r="H15" s="33" t="s">
        <v>63</v>
      </c>
      <c r="I15" s="18"/>
      <c r="J15" s="4"/>
      <c r="K15" s="4"/>
    </row>
    <row r="16" spans="1:12" ht="18" customHeight="1" x14ac:dyDescent="0.25">
      <c r="A16" s="18"/>
      <c r="B16" s="34" t="s">
        <v>46</v>
      </c>
      <c r="C16" s="23">
        <v>0</v>
      </c>
      <c r="D16" s="23" t="s">
        <v>63</v>
      </c>
      <c r="E16" s="48">
        <v>1</v>
      </c>
      <c r="F16" s="36">
        <v>478</v>
      </c>
      <c r="G16" s="36">
        <f t="shared" si="0"/>
        <v>478</v>
      </c>
      <c r="H16" s="33" t="s">
        <v>63</v>
      </c>
      <c r="I16" s="18"/>
      <c r="J16" s="4"/>
      <c r="K16" s="4"/>
    </row>
    <row r="17" spans="1:18" ht="18" customHeight="1" x14ac:dyDescent="0.25">
      <c r="A17" s="18"/>
      <c r="B17" s="34" t="s">
        <v>47</v>
      </c>
      <c r="C17" s="23">
        <v>1884</v>
      </c>
      <c r="D17" s="23" t="s">
        <v>63</v>
      </c>
      <c r="E17" s="48">
        <v>12</v>
      </c>
      <c r="F17" s="36">
        <v>3244</v>
      </c>
      <c r="G17" s="36">
        <f t="shared" si="0"/>
        <v>270.33333333333331</v>
      </c>
      <c r="H17" s="33" t="s">
        <v>63</v>
      </c>
      <c r="I17" s="18"/>
      <c r="J17" s="4"/>
      <c r="K17" s="4"/>
    </row>
    <row r="18" spans="1:18" ht="18" customHeight="1" x14ac:dyDescent="0.25">
      <c r="A18" s="4"/>
      <c r="B18" s="34" t="s">
        <v>48</v>
      </c>
      <c r="C18" s="23" t="s">
        <v>63</v>
      </c>
      <c r="D18" s="23" t="s">
        <v>63</v>
      </c>
      <c r="E18" s="23" t="s">
        <v>63</v>
      </c>
      <c r="F18" s="23" t="s">
        <v>63</v>
      </c>
      <c r="G18" s="23" t="s">
        <v>63</v>
      </c>
      <c r="H18" s="33" t="s">
        <v>63</v>
      </c>
      <c r="I18" s="4"/>
      <c r="J18" s="4"/>
      <c r="K18" s="4"/>
    </row>
    <row r="19" spans="1:18" x14ac:dyDescent="0.25">
      <c r="A19" s="4"/>
      <c r="B19" s="50" t="s">
        <v>105</v>
      </c>
      <c r="C19" s="50"/>
      <c r="D19" s="50"/>
      <c r="E19" s="50"/>
      <c r="F19" s="50"/>
      <c r="G19" s="50"/>
      <c r="H19" s="50"/>
      <c r="I19" s="4"/>
      <c r="J19" s="4"/>
      <c r="K19" s="4"/>
    </row>
    <row r="20" spans="1:18" ht="14.45" customHeight="1" x14ac:dyDescent="0.25">
      <c r="A20" s="4"/>
      <c r="B20" s="49"/>
      <c r="C20" s="49"/>
      <c r="D20" s="49"/>
      <c r="E20" s="49"/>
      <c r="F20" s="49"/>
      <c r="G20" s="49"/>
      <c r="H20" s="49"/>
      <c r="I20" s="4"/>
      <c r="J20" s="4"/>
      <c r="K20" s="4"/>
      <c r="R20" s="1"/>
    </row>
    <row r="21" spans="1:18" x14ac:dyDescent="0.25">
      <c r="A21" s="4"/>
      <c r="B21" s="29" t="s">
        <v>45</v>
      </c>
      <c r="C21" s="4"/>
      <c r="D21" s="4"/>
      <c r="G21" s="4"/>
      <c r="H21" s="4"/>
      <c r="I21" s="4"/>
      <c r="J21" s="4"/>
      <c r="K21" s="4"/>
      <c r="R21" s="1"/>
    </row>
    <row r="22" spans="1:18" x14ac:dyDescent="0.25">
      <c r="A22" s="4"/>
      <c r="B22" s="29"/>
      <c r="C22" s="4"/>
      <c r="D22" s="4"/>
      <c r="G22" s="4"/>
      <c r="H22" s="4"/>
      <c r="I22" s="4"/>
      <c r="J22" s="4"/>
      <c r="K22" s="4"/>
      <c r="R22" s="1"/>
    </row>
    <row r="23" spans="1:18" x14ac:dyDescent="0.25">
      <c r="A23" s="4"/>
      <c r="B23" s="29"/>
      <c r="C23" s="4"/>
      <c r="D23" s="4"/>
      <c r="G23" s="4"/>
      <c r="H23" s="4"/>
      <c r="I23" s="4"/>
      <c r="J23" s="4"/>
      <c r="K23" s="4"/>
      <c r="R23" s="1"/>
    </row>
    <row r="24" spans="1:18" x14ac:dyDescent="0.25">
      <c r="A24" s="4"/>
      <c r="B24" s="29"/>
      <c r="C24" s="4"/>
      <c r="D24" s="4"/>
      <c r="G24" s="4"/>
      <c r="H24" s="4"/>
      <c r="I24" s="4"/>
      <c r="J24" s="4"/>
      <c r="K24" s="4"/>
      <c r="R24" s="1"/>
    </row>
    <row r="25" spans="1:18" x14ac:dyDescent="0.25">
      <c r="A25" s="4"/>
      <c r="B25" s="29"/>
      <c r="C25" s="4"/>
      <c r="D25" s="4"/>
      <c r="G25" s="4"/>
      <c r="H25" s="4"/>
      <c r="I25" s="4"/>
      <c r="J25" s="4"/>
      <c r="K25" s="4"/>
      <c r="R25" s="1"/>
    </row>
    <row r="26" spans="1:18" x14ac:dyDescent="0.25">
      <c r="A26" s="4"/>
      <c r="B26" s="29"/>
      <c r="C26" s="4"/>
      <c r="D26" s="4"/>
      <c r="G26" s="4"/>
      <c r="H26" s="4"/>
      <c r="I26" s="4"/>
      <c r="J26" s="4"/>
      <c r="K26" s="4"/>
      <c r="R26" s="1"/>
    </row>
    <row r="27" spans="1:18" x14ac:dyDescent="0.25">
      <c r="A27" s="4"/>
      <c r="B27" s="29"/>
      <c r="C27" s="4"/>
      <c r="D27" s="4"/>
      <c r="G27" s="4"/>
      <c r="H27" s="4"/>
      <c r="I27" s="4"/>
      <c r="J27" s="4"/>
      <c r="K27" s="4"/>
      <c r="R27" s="1"/>
    </row>
    <row r="28" spans="1:18" x14ac:dyDescent="0.25">
      <c r="A28" s="4"/>
      <c r="B28" s="29"/>
      <c r="C28" s="4"/>
      <c r="D28" s="4"/>
      <c r="G28" s="4"/>
      <c r="H28" s="4"/>
      <c r="I28" s="4"/>
      <c r="J28" s="4"/>
      <c r="K28" s="4"/>
      <c r="R28" s="1"/>
    </row>
    <row r="29" spans="1:18" x14ac:dyDescent="0.25">
      <c r="A29" s="4"/>
      <c r="B29" s="29"/>
      <c r="C29" s="4"/>
      <c r="D29" s="4"/>
      <c r="G29" s="4"/>
      <c r="H29" s="4"/>
      <c r="I29" s="4"/>
      <c r="J29" s="4"/>
      <c r="K29" s="4"/>
      <c r="R29" s="1"/>
    </row>
    <row r="30" spans="1:18" x14ac:dyDescent="0.25">
      <c r="A30" s="4"/>
      <c r="B30" s="29"/>
      <c r="C30" s="4"/>
      <c r="D30" s="4"/>
      <c r="G30" s="4"/>
      <c r="H30" s="4"/>
      <c r="I30" s="4"/>
      <c r="J30" s="4"/>
      <c r="K30" s="4"/>
      <c r="R30" s="1"/>
    </row>
    <row r="31" spans="1:18" x14ac:dyDescent="0.25">
      <c r="A31" s="4"/>
      <c r="B31" s="29"/>
      <c r="C31" s="4"/>
      <c r="D31" s="4"/>
      <c r="G31" s="4"/>
      <c r="H31" s="4"/>
      <c r="I31" s="4"/>
      <c r="J31" s="4"/>
      <c r="K31" s="4"/>
      <c r="R31" s="1"/>
    </row>
    <row r="32" spans="1:18" x14ac:dyDescent="0.25">
      <c r="A32" s="4"/>
      <c r="B32" s="29"/>
      <c r="C32" s="4"/>
      <c r="D32" s="4"/>
      <c r="G32" s="4"/>
      <c r="H32" s="4"/>
      <c r="I32" s="4"/>
      <c r="J32" s="4"/>
      <c r="K32" s="4"/>
      <c r="R32" s="1"/>
    </row>
    <row r="33" spans="1:17" x14ac:dyDescent="0.25">
      <c r="A33" s="4"/>
      <c r="B33" s="29"/>
      <c r="C33" s="4"/>
      <c r="D33" s="4"/>
      <c r="G33" s="4"/>
      <c r="H33" s="4"/>
      <c r="I33" s="4"/>
      <c r="J33" s="4"/>
      <c r="K33" s="4"/>
    </row>
    <row r="34" spans="1:17" ht="21.6" customHeight="1" x14ac:dyDescent="0.25">
      <c r="A34" s="19"/>
      <c r="B34" s="19"/>
      <c r="C34" s="19"/>
      <c r="D34" s="19"/>
      <c r="E34" s="19"/>
      <c r="F34" s="19"/>
      <c r="G34" s="19"/>
      <c r="H34" s="19"/>
      <c r="I34" s="19"/>
      <c r="J34" s="18"/>
      <c r="K34" s="18"/>
    </row>
    <row r="35" spans="1:17" ht="56.1" customHeight="1" x14ac:dyDescent="0.25">
      <c r="A35" s="4"/>
      <c r="B35" s="4"/>
      <c r="C35" s="17"/>
      <c r="D35" s="4"/>
      <c r="G35" s="4"/>
      <c r="H35" s="4"/>
      <c r="I35" s="4"/>
      <c r="J35" s="18"/>
      <c r="K35" s="18"/>
      <c r="L35" s="17"/>
      <c r="M35" s="17"/>
      <c r="N35" s="17"/>
      <c r="O35" s="17"/>
      <c r="P35" s="17"/>
      <c r="Q35" s="17"/>
    </row>
    <row r="36" spans="1:17" ht="62.1" customHeight="1" x14ac:dyDescent="0.25">
      <c r="A36" s="4"/>
      <c r="B36" s="4"/>
      <c r="C36" s="4"/>
      <c r="I36" s="4"/>
    </row>
    <row r="38" spans="1:17" ht="20.25" x14ac:dyDescent="0.3">
      <c r="D38" s="14"/>
    </row>
    <row r="39" spans="1:17" ht="20.25" x14ac:dyDescent="0.3">
      <c r="D39" s="14"/>
    </row>
    <row r="42" spans="1:17" x14ac:dyDescent="0.25">
      <c r="D42" s="13"/>
    </row>
    <row r="43" spans="1:17" x14ac:dyDescent="0.25">
      <c r="D43" s="13"/>
    </row>
  </sheetData>
  <mergeCells count="1">
    <mergeCell ref="B19:H20"/>
  </mergeCells>
  <printOptions horizontalCentered="1"/>
  <pageMargins left="0.19685039370078741" right="0.19685039370078741" top="0" bottom="0" header="0.31496062992125984" footer="0.31496062992125984"/>
  <pageSetup paperSize="9" scale="85" orientation="landscape" r:id="rId1"/>
  <headerFooter>
    <oddFooter>&amp;R&amp;P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
  <sheetViews>
    <sheetView view="pageBreakPreview" zoomScale="60" zoomScaleNormal="60" workbookViewId="0">
      <selection activeCell="P41" sqref="P41:P42"/>
    </sheetView>
  </sheetViews>
  <sheetFormatPr defaultRowHeight="15" x14ac:dyDescent="0.25"/>
  <cols>
    <col min="1" max="1" width="3.28515625" customWidth="1"/>
    <col min="2" max="3" width="15.28515625" customWidth="1"/>
    <col min="4" max="5" width="15.28515625" style="4" customWidth="1"/>
    <col min="6" max="7" width="15.28515625" customWidth="1"/>
    <col min="8" max="8" width="3.28515625" customWidth="1"/>
  </cols>
  <sheetData>
    <row r="1" spans="1:10" x14ac:dyDescent="0.25">
      <c r="A1" s="4"/>
      <c r="B1" s="4"/>
      <c r="C1" s="4"/>
      <c r="F1" s="4"/>
      <c r="G1" s="4"/>
      <c r="H1" s="4"/>
      <c r="I1" s="4"/>
      <c r="J1" s="4"/>
    </row>
    <row r="2" spans="1:10" x14ac:dyDescent="0.25">
      <c r="A2" s="4"/>
      <c r="B2" s="4"/>
      <c r="C2" s="4"/>
      <c r="F2" s="4"/>
      <c r="G2" s="4"/>
      <c r="H2" s="4"/>
      <c r="I2" s="4"/>
      <c r="J2" s="4"/>
    </row>
    <row r="3" spans="1:10" x14ac:dyDescent="0.25">
      <c r="A3" s="4"/>
      <c r="B3" s="4"/>
      <c r="C3" s="4"/>
      <c r="F3" s="4"/>
      <c r="G3" s="4"/>
      <c r="H3" s="4"/>
      <c r="I3" s="4"/>
      <c r="J3" s="4"/>
    </row>
    <row r="4" spans="1:10" ht="30" x14ac:dyDescent="0.25">
      <c r="A4" s="4"/>
      <c r="B4" s="31"/>
      <c r="C4" s="4"/>
      <c r="F4" s="4"/>
      <c r="G4" s="4"/>
      <c r="H4" s="4"/>
      <c r="I4" s="4"/>
      <c r="J4" s="4"/>
    </row>
    <row r="5" spans="1:10" x14ac:dyDescent="0.25">
      <c r="A5" s="4"/>
      <c r="B5" s="4"/>
      <c r="C5" s="4"/>
      <c r="F5" s="4"/>
      <c r="G5" s="4"/>
      <c r="H5" s="4"/>
      <c r="I5" s="4"/>
      <c r="J5" s="4"/>
    </row>
    <row r="6" spans="1:10" x14ac:dyDescent="0.25">
      <c r="A6" s="4"/>
      <c r="B6" s="4"/>
      <c r="C6" s="4"/>
      <c r="F6" s="4"/>
      <c r="G6" s="4"/>
      <c r="H6" s="4"/>
      <c r="I6" s="4"/>
      <c r="J6" s="4"/>
    </row>
    <row r="7" spans="1:10" x14ac:dyDescent="0.25">
      <c r="A7" s="4"/>
      <c r="B7" s="22"/>
      <c r="C7" s="4"/>
      <c r="F7" s="4"/>
      <c r="G7" s="4"/>
      <c r="H7" s="4"/>
      <c r="I7" s="4"/>
      <c r="J7" s="4"/>
    </row>
    <row r="8" spans="1:10" x14ac:dyDescent="0.25">
      <c r="A8" s="4"/>
      <c r="B8" s="18"/>
      <c r="C8" s="18"/>
      <c r="D8" s="18"/>
      <c r="E8" s="18"/>
      <c r="F8" s="18"/>
      <c r="G8" s="18"/>
      <c r="H8" s="4"/>
      <c r="I8" s="4"/>
      <c r="J8" s="4"/>
    </row>
    <row r="9" spans="1:10" ht="62.45" customHeight="1" x14ac:dyDescent="0.25">
      <c r="A9" s="18"/>
      <c r="B9" s="40"/>
      <c r="C9" s="40"/>
      <c r="D9" s="40"/>
      <c r="E9" s="40"/>
      <c r="F9" s="40"/>
      <c r="G9" s="40"/>
      <c r="H9" s="18"/>
      <c r="I9" s="4"/>
      <c r="J9" s="4"/>
    </row>
    <row r="10" spans="1:10" ht="25.5" customHeight="1" x14ac:dyDescent="0.25">
      <c r="A10" s="4"/>
      <c r="B10" s="41"/>
      <c r="C10" s="41"/>
      <c r="D10" s="42"/>
      <c r="E10" s="42"/>
      <c r="F10" s="43"/>
      <c r="G10" s="41"/>
      <c r="H10" s="4"/>
      <c r="I10" s="4"/>
      <c r="J10" s="4"/>
    </row>
    <row r="11" spans="1:10" x14ac:dyDescent="0.25">
      <c r="A11" s="4"/>
      <c r="B11" s="29"/>
      <c r="C11" s="4"/>
      <c r="F11" s="4"/>
      <c r="G11" s="4"/>
      <c r="H11" s="4"/>
      <c r="I11" s="4"/>
      <c r="J11" s="4"/>
    </row>
    <row r="12" spans="1:10" x14ac:dyDescent="0.25">
      <c r="A12" s="4"/>
      <c r="B12" s="28"/>
      <c r="C12" s="4"/>
      <c r="F12" s="4"/>
      <c r="G12" s="4"/>
      <c r="H12" s="4"/>
      <c r="I12" s="4"/>
      <c r="J12" s="4"/>
    </row>
    <row r="13" spans="1:10" ht="15" customHeight="1" x14ac:dyDescent="0.25">
      <c r="A13" s="4"/>
      <c r="B13" s="22"/>
      <c r="C13" s="4"/>
      <c r="F13" s="4"/>
      <c r="G13" s="4"/>
      <c r="H13" s="4"/>
      <c r="I13" s="4"/>
      <c r="J13" s="4"/>
    </row>
    <row r="14" spans="1:10" ht="15" customHeight="1" x14ac:dyDescent="0.25">
      <c r="A14" s="4"/>
      <c r="B14" s="4"/>
      <c r="C14" s="4"/>
      <c r="F14" s="4"/>
      <c r="G14" s="4"/>
      <c r="H14" s="4"/>
      <c r="I14" s="4"/>
      <c r="J14" s="4"/>
    </row>
    <row r="15" spans="1:10" ht="15" customHeight="1" x14ac:dyDescent="0.25">
      <c r="A15" s="4"/>
      <c r="B15" s="4"/>
      <c r="C15" s="4"/>
      <c r="F15" s="4"/>
      <c r="G15" s="4"/>
      <c r="H15" s="4"/>
      <c r="I15" s="4"/>
      <c r="J15" s="4"/>
    </row>
    <row r="16" spans="1:10" ht="15" customHeight="1" x14ac:dyDescent="0.25">
      <c r="A16" s="4"/>
      <c r="B16" s="4"/>
      <c r="C16" s="4"/>
      <c r="F16" s="4"/>
      <c r="G16" s="4"/>
      <c r="H16" s="4"/>
      <c r="I16" s="4"/>
      <c r="J16" s="4"/>
    </row>
    <row r="17" spans="1:17" x14ac:dyDescent="0.25">
      <c r="A17" s="4"/>
      <c r="B17" s="4"/>
      <c r="C17" s="4"/>
      <c r="F17" s="4"/>
      <c r="G17" s="4"/>
      <c r="H17" s="4"/>
      <c r="I17" s="4"/>
      <c r="J17" s="4"/>
      <c r="Q17" s="1"/>
    </row>
    <row r="18" spans="1:17" x14ac:dyDescent="0.25">
      <c r="A18" s="4"/>
      <c r="B18" s="4"/>
      <c r="C18" s="4"/>
      <c r="F18" s="4"/>
      <c r="G18" s="4"/>
      <c r="H18" s="4"/>
      <c r="I18" s="4"/>
      <c r="J18" s="4"/>
      <c r="Q18" s="1"/>
    </row>
    <row r="19" spans="1:17" x14ac:dyDescent="0.25">
      <c r="A19" s="4"/>
      <c r="B19" s="4"/>
      <c r="C19" s="4"/>
      <c r="F19" s="4"/>
      <c r="G19" s="4"/>
      <c r="H19" s="4"/>
      <c r="I19" s="4"/>
      <c r="J19" s="4"/>
      <c r="Q19" s="1"/>
    </row>
    <row r="20" spans="1:17" x14ac:dyDescent="0.25">
      <c r="A20" s="4"/>
      <c r="B20" s="4"/>
      <c r="C20" s="4"/>
      <c r="F20" s="4"/>
      <c r="G20" s="4"/>
      <c r="H20" s="4"/>
      <c r="I20" s="4"/>
      <c r="J20" s="4"/>
      <c r="Q20" s="1"/>
    </row>
    <row r="21" spans="1:17" x14ac:dyDescent="0.25">
      <c r="A21" s="4"/>
      <c r="B21" s="4"/>
      <c r="C21" s="4"/>
      <c r="F21" s="4"/>
      <c r="G21" s="4"/>
      <c r="H21" s="4"/>
      <c r="I21" s="4"/>
      <c r="J21" s="4"/>
      <c r="Q21" s="1"/>
    </row>
    <row r="22" spans="1:17" x14ac:dyDescent="0.25">
      <c r="A22" s="4"/>
      <c r="B22" s="4"/>
      <c r="C22" s="4"/>
      <c r="F22" s="4"/>
      <c r="G22" s="4"/>
      <c r="H22" s="4"/>
      <c r="I22" s="4"/>
      <c r="J22" s="4"/>
      <c r="Q22" s="1"/>
    </row>
    <row r="23" spans="1:17" x14ac:dyDescent="0.25">
      <c r="A23" s="4"/>
      <c r="B23" s="4"/>
      <c r="C23" s="4"/>
      <c r="F23" s="4"/>
      <c r="G23" s="4"/>
      <c r="H23" s="4"/>
      <c r="I23" s="4"/>
      <c r="J23" s="4"/>
      <c r="Q23" s="1"/>
    </row>
    <row r="24" spans="1:17" x14ac:dyDescent="0.25">
      <c r="A24" s="4"/>
      <c r="B24" s="4"/>
      <c r="C24" s="4"/>
      <c r="F24" s="4"/>
      <c r="G24" s="4"/>
      <c r="H24" s="4"/>
      <c r="I24" s="4"/>
      <c r="J24" s="4"/>
      <c r="Q24" s="1"/>
    </row>
    <row r="25" spans="1:17" x14ac:dyDescent="0.25">
      <c r="A25" s="4"/>
      <c r="B25" s="4"/>
      <c r="C25" s="4"/>
      <c r="F25" s="4"/>
      <c r="G25" s="4"/>
      <c r="H25" s="4"/>
      <c r="I25" s="4"/>
      <c r="J25" s="4"/>
      <c r="Q25" s="1"/>
    </row>
    <row r="26" spans="1:17" x14ac:dyDescent="0.25">
      <c r="A26" s="4"/>
      <c r="B26" s="4"/>
      <c r="C26" s="4"/>
      <c r="F26" s="4"/>
      <c r="G26" s="4"/>
      <c r="H26" s="4"/>
      <c r="I26" s="4"/>
      <c r="J26" s="4"/>
      <c r="Q26" s="1"/>
    </row>
    <row r="27" spans="1:17" x14ac:dyDescent="0.25">
      <c r="A27" s="4"/>
      <c r="B27" s="4"/>
      <c r="C27" s="4"/>
      <c r="F27" s="4"/>
      <c r="G27" s="4"/>
      <c r="H27" s="4"/>
      <c r="I27" s="4"/>
      <c r="J27" s="4"/>
      <c r="Q27" s="1"/>
    </row>
    <row r="28" spans="1:17" x14ac:dyDescent="0.25">
      <c r="A28" s="4"/>
      <c r="B28" s="4"/>
      <c r="C28" s="4"/>
      <c r="F28" s="4"/>
      <c r="G28" s="4"/>
      <c r="H28" s="4"/>
      <c r="I28" s="4"/>
      <c r="J28" s="4"/>
      <c r="Q28" s="1"/>
    </row>
    <row r="29" spans="1:17" x14ac:dyDescent="0.25">
      <c r="A29" s="4"/>
      <c r="B29" s="4"/>
      <c r="C29" s="4"/>
      <c r="F29" s="4"/>
      <c r="G29" s="4"/>
      <c r="H29" s="4"/>
      <c r="I29" s="4"/>
      <c r="J29" s="4"/>
      <c r="Q29" s="1"/>
    </row>
    <row r="30" spans="1:17" x14ac:dyDescent="0.25">
      <c r="A30" s="4"/>
      <c r="B30" s="4"/>
      <c r="C30" s="4"/>
      <c r="F30" s="4"/>
      <c r="G30" s="4"/>
      <c r="H30" s="4"/>
      <c r="I30" s="4"/>
      <c r="J30" s="4"/>
      <c r="Q30" s="1"/>
    </row>
    <row r="31" spans="1:17" x14ac:dyDescent="0.25">
      <c r="A31" s="4"/>
      <c r="B31" s="29"/>
      <c r="C31" s="4"/>
      <c r="F31" s="4"/>
      <c r="G31" s="4"/>
      <c r="H31" s="4"/>
      <c r="I31" s="4"/>
      <c r="J31" s="4"/>
      <c r="Q31" s="1"/>
    </row>
    <row r="32" spans="1:17" x14ac:dyDescent="0.25">
      <c r="A32" s="4"/>
      <c r="B32" s="4"/>
      <c r="C32" s="4"/>
      <c r="F32" s="4"/>
      <c r="G32" s="4"/>
      <c r="H32" s="4"/>
      <c r="I32" s="4"/>
      <c r="J32" s="4"/>
      <c r="Q32" s="1"/>
    </row>
    <row r="33" spans="1:17" x14ac:dyDescent="0.25">
      <c r="A33" s="4"/>
      <c r="B33" s="30"/>
      <c r="C33" s="4"/>
      <c r="F33" s="4"/>
      <c r="G33" s="4"/>
      <c r="H33" s="4"/>
      <c r="I33" s="4"/>
      <c r="J33" s="4"/>
      <c r="Q33" s="1"/>
    </row>
    <row r="34" spans="1:17" x14ac:dyDescent="0.25">
      <c r="A34" s="4"/>
      <c r="B34" s="4"/>
      <c r="C34" s="4"/>
      <c r="F34" s="4"/>
      <c r="G34" s="4"/>
      <c r="H34" s="4"/>
      <c r="I34" s="4"/>
      <c r="J34" s="4"/>
      <c r="Q34" s="1"/>
    </row>
    <row r="35" spans="1:17" x14ac:dyDescent="0.25">
      <c r="A35" s="4"/>
      <c r="B35" s="4"/>
      <c r="C35" s="4"/>
      <c r="F35" s="4"/>
      <c r="G35" s="4"/>
      <c r="H35" s="4"/>
      <c r="I35" s="4"/>
      <c r="J35" s="4"/>
      <c r="Q35" s="1"/>
    </row>
    <row r="36" spans="1:17" x14ac:dyDescent="0.25">
      <c r="A36" s="4"/>
      <c r="B36" s="4"/>
      <c r="C36" s="4"/>
      <c r="F36" s="4"/>
      <c r="G36" s="4"/>
      <c r="H36" s="4"/>
      <c r="I36" s="4"/>
      <c r="J36" s="4"/>
      <c r="Q36" s="1"/>
    </row>
    <row r="37" spans="1:17" x14ac:dyDescent="0.25">
      <c r="A37" s="4"/>
      <c r="B37" s="4"/>
      <c r="C37" s="4"/>
      <c r="F37" s="4"/>
      <c r="G37" s="4"/>
      <c r="H37" s="4"/>
      <c r="I37" s="4"/>
      <c r="J37" s="4"/>
      <c r="Q37" s="1"/>
    </row>
    <row r="38" spans="1:17" x14ac:dyDescent="0.25">
      <c r="A38" s="4"/>
      <c r="B38" s="4"/>
      <c r="C38" s="4"/>
      <c r="F38" s="4"/>
      <c r="G38" s="4"/>
      <c r="H38" s="4"/>
      <c r="I38" s="4"/>
      <c r="J38" s="4"/>
      <c r="Q38" s="1"/>
    </row>
    <row r="39" spans="1:17" x14ac:dyDescent="0.25">
      <c r="A39" s="4"/>
      <c r="B39" s="4"/>
      <c r="C39" s="4"/>
      <c r="F39" s="4"/>
      <c r="G39" s="4"/>
      <c r="H39" s="4"/>
      <c r="I39" s="4"/>
      <c r="J39" s="4"/>
      <c r="Q39" s="1"/>
    </row>
    <row r="40" spans="1:17" x14ac:dyDescent="0.25">
      <c r="A40" s="4"/>
      <c r="B40" s="4"/>
      <c r="C40" s="4"/>
      <c r="F40" s="4"/>
      <c r="G40" s="4"/>
      <c r="H40" s="4"/>
      <c r="I40" s="4"/>
      <c r="J40" s="4"/>
      <c r="Q40" s="1"/>
    </row>
    <row r="41" spans="1:17" x14ac:dyDescent="0.25">
      <c r="A41" s="4"/>
      <c r="B41" s="4"/>
      <c r="C41" s="4"/>
      <c r="F41" s="4"/>
      <c r="G41" s="4"/>
      <c r="H41" s="4"/>
      <c r="I41" s="4"/>
      <c r="J41" s="4"/>
      <c r="Q41" s="1"/>
    </row>
    <row r="42" spans="1:17" x14ac:dyDescent="0.25">
      <c r="A42" s="4"/>
      <c r="B42" s="4"/>
      <c r="C42" s="4"/>
      <c r="F42" s="4"/>
      <c r="G42" s="4"/>
      <c r="H42" s="4"/>
      <c r="I42" s="4"/>
      <c r="J42" s="4"/>
      <c r="Q42" s="1"/>
    </row>
    <row r="43" spans="1:17" x14ac:dyDescent="0.25">
      <c r="A43" s="4"/>
      <c r="B43" s="4"/>
      <c r="C43" s="4"/>
      <c r="F43" s="4"/>
      <c r="G43" s="4"/>
      <c r="H43" s="4"/>
      <c r="I43" s="4"/>
      <c r="J43" s="4"/>
      <c r="Q43" s="1"/>
    </row>
    <row r="44" spans="1:17" x14ac:dyDescent="0.25">
      <c r="A44" s="4"/>
      <c r="B44" s="4"/>
      <c r="C44" s="4"/>
      <c r="F44" s="4"/>
      <c r="G44" s="4"/>
      <c r="H44" s="4"/>
      <c r="I44" s="4"/>
      <c r="J44" s="4"/>
      <c r="Q44" s="1"/>
    </row>
    <row r="45" spans="1:17" x14ac:dyDescent="0.25">
      <c r="A45" s="4"/>
      <c r="B45" s="4"/>
      <c r="C45" s="4"/>
      <c r="F45" s="4"/>
      <c r="G45" s="4"/>
      <c r="H45" s="4"/>
      <c r="I45" s="4"/>
      <c r="J45" s="4"/>
      <c r="Q45" s="1"/>
    </row>
    <row r="46" spans="1:17" x14ac:dyDescent="0.25">
      <c r="A46" s="4"/>
      <c r="B46" s="4"/>
      <c r="C46" s="4"/>
      <c r="F46" s="4"/>
      <c r="G46" s="4"/>
      <c r="H46" s="4"/>
      <c r="I46" s="4"/>
      <c r="J46" s="4"/>
      <c r="Q46" s="1"/>
    </row>
    <row r="47" spans="1:17" x14ac:dyDescent="0.25">
      <c r="A47" s="4"/>
      <c r="B47" s="29"/>
      <c r="C47" s="4"/>
      <c r="F47" s="4"/>
      <c r="G47" s="4"/>
      <c r="H47" s="4"/>
      <c r="I47" s="4"/>
      <c r="J47" s="4"/>
      <c r="Q47" s="1"/>
    </row>
    <row r="48" spans="1:17" x14ac:dyDescent="0.25">
      <c r="A48" s="4"/>
      <c r="B48" s="29"/>
      <c r="C48" s="4"/>
      <c r="F48" s="4"/>
      <c r="G48" s="4"/>
      <c r="H48" s="4"/>
      <c r="I48" s="4"/>
      <c r="J48" s="4"/>
    </row>
    <row r="49" spans="1:16" ht="21.6" customHeight="1" x14ac:dyDescent="0.25">
      <c r="A49" s="19"/>
      <c r="B49" s="19"/>
      <c r="C49" s="19"/>
      <c r="D49" s="19"/>
      <c r="E49" s="19"/>
      <c r="F49" s="19"/>
      <c r="G49" s="19"/>
      <c r="H49" s="19"/>
      <c r="I49" s="18"/>
      <c r="J49" s="18"/>
    </row>
    <row r="50" spans="1:16" ht="56.1" customHeight="1" x14ac:dyDescent="0.25">
      <c r="A50" s="4"/>
      <c r="B50" s="17"/>
      <c r="C50" s="4"/>
      <c r="F50" s="4"/>
      <c r="G50" s="4"/>
      <c r="H50" s="4"/>
      <c r="I50" s="18"/>
      <c r="J50" s="18"/>
      <c r="K50" s="17"/>
      <c r="L50" s="17"/>
      <c r="M50" s="17"/>
      <c r="N50" s="17"/>
      <c r="O50" s="17"/>
      <c r="P50" s="17"/>
    </row>
    <row r="51" spans="1:16" ht="62.1" customHeight="1" x14ac:dyDescent="0.25">
      <c r="A51" s="4"/>
      <c r="B51" s="4"/>
      <c r="H51" s="4"/>
    </row>
    <row r="53" spans="1:16" ht="20.25" x14ac:dyDescent="0.3">
      <c r="C53" s="14"/>
    </row>
    <row r="54" spans="1:16" ht="20.25" x14ac:dyDescent="0.3">
      <c r="C54" s="14"/>
    </row>
    <row r="57" spans="1:16" x14ac:dyDescent="0.25">
      <c r="C57" s="13"/>
    </row>
    <row r="58" spans="1:16" x14ac:dyDescent="0.25">
      <c r="C58" s="13"/>
    </row>
  </sheetData>
  <printOptions horizontalCentered="1"/>
  <pageMargins left="0.19685039370078741" right="0.19685039370078741" top="0" bottom="0" header="0.31496062992125984" footer="0.31496062992125984"/>
  <pageSetup paperSize="9" scale="96" orientation="portrait" r:id="rId1"/>
  <headerFooter>
    <oddFooter>&amp;R&amp;P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view="pageBreakPreview" zoomScale="70" zoomScaleNormal="60" zoomScaleSheetLayoutView="70" workbookViewId="0">
      <selection activeCell="C17" sqref="C17"/>
    </sheetView>
  </sheetViews>
  <sheetFormatPr defaultRowHeight="15" x14ac:dyDescent="0.25"/>
  <cols>
    <col min="1" max="1" width="103" customWidth="1"/>
    <col min="2" max="2" width="11.85546875" customWidth="1"/>
    <col min="3" max="3" width="64" customWidth="1"/>
    <col min="4" max="4" width="6" style="4" customWidth="1"/>
    <col min="5" max="5" width="8.7109375" style="4"/>
    <col min="9" max="9" width="8.7109375" customWidth="1"/>
  </cols>
  <sheetData>
    <row r="1" spans="1:9" x14ac:dyDescent="0.25">
      <c r="A1" s="4"/>
      <c r="B1" s="4"/>
      <c r="C1" s="4"/>
    </row>
    <row r="2" spans="1:9" x14ac:dyDescent="0.25">
      <c r="A2" s="4"/>
      <c r="B2" s="4"/>
      <c r="C2" s="4"/>
    </row>
    <row r="3" spans="1:9" x14ac:dyDescent="0.25">
      <c r="A3" s="4"/>
      <c r="B3" s="4"/>
      <c r="C3" s="4"/>
    </row>
    <row r="4" spans="1:9" x14ac:dyDescent="0.25">
      <c r="A4" s="4"/>
      <c r="B4" s="4"/>
      <c r="C4" s="4"/>
    </row>
    <row r="5" spans="1:9" x14ac:dyDescent="0.25">
      <c r="A5" s="4"/>
      <c r="B5" s="4"/>
      <c r="C5" s="4"/>
    </row>
    <row r="6" spans="1:9" x14ac:dyDescent="0.25">
      <c r="A6" s="4"/>
      <c r="B6" s="4"/>
      <c r="C6" s="4"/>
    </row>
    <row r="7" spans="1:9" x14ac:dyDescent="0.25">
      <c r="A7" s="4"/>
      <c r="B7" s="4"/>
      <c r="C7" s="4"/>
    </row>
    <row r="8" spans="1:9" x14ac:dyDescent="0.25">
      <c r="A8" s="4"/>
      <c r="B8" s="5"/>
      <c r="C8" s="4"/>
    </row>
    <row r="9" spans="1:9" x14ac:dyDescent="0.25">
      <c r="A9" s="4"/>
      <c r="B9" s="4"/>
      <c r="C9" s="4"/>
    </row>
    <row r="10" spans="1:9" x14ac:dyDescent="0.25">
      <c r="A10" s="4"/>
      <c r="B10" s="6"/>
      <c r="C10" s="4"/>
      <c r="F10" s="3"/>
      <c r="G10" s="3"/>
      <c r="H10" s="3"/>
      <c r="I10" s="2"/>
    </row>
    <row r="11" spans="1:9" x14ac:dyDescent="0.25">
      <c r="A11" s="4"/>
      <c r="B11" s="7"/>
      <c r="C11" s="4"/>
      <c r="F11" s="3"/>
      <c r="G11" s="3"/>
      <c r="H11" s="3"/>
      <c r="I11" s="2"/>
    </row>
    <row r="12" spans="1:9" x14ac:dyDescent="0.25">
      <c r="A12" s="4"/>
      <c r="B12" s="8"/>
      <c r="C12" s="9"/>
      <c r="F12" s="2"/>
      <c r="G12" s="2"/>
      <c r="H12" s="2"/>
      <c r="I12" s="2"/>
    </row>
    <row r="13" spans="1:9" ht="15" customHeight="1" x14ac:dyDescent="0.25">
      <c r="A13" s="10"/>
      <c r="B13" s="8"/>
      <c r="C13" s="9"/>
      <c r="F13" s="2"/>
      <c r="G13" s="2"/>
      <c r="H13" s="2"/>
      <c r="I13" s="2"/>
    </row>
    <row r="14" spans="1:9" ht="15" customHeight="1" x14ac:dyDescent="0.25">
      <c r="A14" s="10"/>
      <c r="B14" s="11"/>
      <c r="C14" s="9"/>
      <c r="F14" s="2"/>
      <c r="G14" s="2"/>
      <c r="H14" s="2"/>
      <c r="I14" s="2"/>
    </row>
    <row r="15" spans="1:9" ht="15" customHeight="1" x14ac:dyDescent="0.25">
      <c r="A15" s="10"/>
      <c r="B15" s="11"/>
      <c r="C15" s="9"/>
      <c r="F15" s="2"/>
      <c r="G15" s="2"/>
      <c r="H15" s="2"/>
      <c r="I15" s="2"/>
    </row>
    <row r="16" spans="1:9" ht="15" customHeight="1" x14ac:dyDescent="0.25">
      <c r="A16" s="10"/>
      <c r="B16" s="11"/>
      <c r="C16" s="9"/>
    </row>
    <row r="17" spans="1:18" x14ac:dyDescent="0.25">
      <c r="A17" s="4"/>
      <c r="B17" s="11"/>
      <c r="C17" s="9"/>
      <c r="R17" s="1"/>
    </row>
    <row r="18" spans="1:18" x14ac:dyDescent="0.25">
      <c r="A18" s="4"/>
      <c r="B18" s="12"/>
      <c r="C18" s="4"/>
      <c r="R18" s="1"/>
    </row>
    <row r="19" spans="1:18" x14ac:dyDescent="0.25">
      <c r="A19" s="4"/>
      <c r="B19" s="4"/>
      <c r="C19" s="4"/>
      <c r="R19" s="1"/>
    </row>
    <row r="20" spans="1:18" x14ac:dyDescent="0.25">
      <c r="A20" s="4"/>
      <c r="B20" s="4"/>
      <c r="C20" s="4"/>
      <c r="R20" s="1"/>
    </row>
    <row r="21" spans="1:18" x14ac:dyDescent="0.25">
      <c r="A21" s="4"/>
      <c r="B21" s="4"/>
      <c r="C21" s="4"/>
      <c r="R21" s="1"/>
    </row>
    <row r="22" spans="1:18" x14ac:dyDescent="0.25">
      <c r="A22" s="4"/>
      <c r="B22" s="4"/>
      <c r="C22" s="4"/>
      <c r="R22" s="1"/>
    </row>
    <row r="23" spans="1:18" x14ac:dyDescent="0.25">
      <c r="A23" s="4"/>
      <c r="B23" s="4"/>
      <c r="C23" s="4"/>
      <c r="R23" s="1"/>
    </row>
    <row r="24" spans="1:18" x14ac:dyDescent="0.25">
      <c r="A24" s="4"/>
      <c r="B24" s="4"/>
      <c r="C24" s="4"/>
      <c r="R24" s="1"/>
    </row>
    <row r="25" spans="1:18" x14ac:dyDescent="0.25">
      <c r="A25" s="4"/>
      <c r="B25" s="4"/>
      <c r="C25" s="4"/>
      <c r="R25" s="1"/>
    </row>
    <row r="26" spans="1:18" x14ac:dyDescent="0.25">
      <c r="A26" s="4"/>
      <c r="B26" s="4"/>
      <c r="C26" s="4"/>
      <c r="R26" s="1"/>
    </row>
    <row r="27" spans="1:18" x14ac:dyDescent="0.25">
      <c r="A27" s="4"/>
      <c r="B27" s="4"/>
      <c r="C27" s="4"/>
      <c r="R27" s="1"/>
    </row>
    <row r="28" spans="1:18" x14ac:dyDescent="0.25">
      <c r="A28" s="4"/>
      <c r="B28" s="4"/>
      <c r="C28" s="4"/>
      <c r="R28" s="1"/>
    </row>
    <row r="29" spans="1:18" x14ac:dyDescent="0.25">
      <c r="A29" s="4"/>
      <c r="B29" s="4"/>
      <c r="C29" s="4"/>
      <c r="R29" s="1"/>
    </row>
    <row r="30" spans="1:18" x14ac:dyDescent="0.25">
      <c r="A30" s="4"/>
      <c r="B30" s="4"/>
      <c r="C30" s="4"/>
      <c r="R30" s="1"/>
    </row>
    <row r="31" spans="1:18" x14ac:dyDescent="0.25">
      <c r="A31" s="4"/>
      <c r="B31" s="4"/>
      <c r="C31" s="4"/>
      <c r="R31" s="1"/>
    </row>
    <row r="32" spans="1:18" x14ac:dyDescent="0.25">
      <c r="A32" s="4"/>
      <c r="B32" s="4"/>
      <c r="C32" s="4"/>
      <c r="R32" s="1"/>
    </row>
    <row r="33" spans="1:18" x14ac:dyDescent="0.25">
      <c r="A33" s="4"/>
      <c r="B33" s="4"/>
      <c r="C33" s="4"/>
      <c r="R33" s="1"/>
    </row>
    <row r="34" spans="1:18" x14ac:dyDescent="0.25">
      <c r="A34" s="4"/>
      <c r="B34" s="4"/>
      <c r="C34" s="4"/>
      <c r="R34" s="1"/>
    </row>
    <row r="35" spans="1:18" x14ac:dyDescent="0.25">
      <c r="A35" s="4"/>
      <c r="B35" s="4"/>
      <c r="C35" s="4"/>
      <c r="R35" s="1"/>
    </row>
    <row r="36" spans="1:18" x14ac:dyDescent="0.25">
      <c r="A36" s="4"/>
      <c r="B36" s="4"/>
      <c r="C36" s="4"/>
      <c r="R36" s="1"/>
    </row>
    <row r="37" spans="1:18" x14ac:dyDescent="0.25">
      <c r="A37" s="4"/>
      <c r="B37" s="4"/>
      <c r="C37" s="4"/>
      <c r="R37" s="1"/>
    </row>
    <row r="38" spans="1:18" x14ac:dyDescent="0.25">
      <c r="A38" s="4"/>
      <c r="B38" s="4"/>
      <c r="C38" s="4"/>
      <c r="R38" s="1"/>
    </row>
    <row r="39" spans="1:18" x14ac:dyDescent="0.25">
      <c r="A39" s="4"/>
      <c r="B39" s="4"/>
      <c r="C39" s="4"/>
      <c r="R39" s="1"/>
    </row>
    <row r="40" spans="1:18" x14ac:dyDescent="0.25">
      <c r="A40" s="4"/>
      <c r="B40" s="4"/>
      <c r="C40" s="4"/>
      <c r="R40" s="1"/>
    </row>
    <row r="41" spans="1:18" x14ac:dyDescent="0.25">
      <c r="A41" s="4"/>
      <c r="B41" s="4"/>
      <c r="C41" s="4"/>
      <c r="R41" s="1"/>
    </row>
    <row r="42" spans="1:18" x14ac:dyDescent="0.25">
      <c r="A42" s="4"/>
      <c r="B42" s="4"/>
      <c r="C42" s="4"/>
      <c r="R42" s="1"/>
    </row>
    <row r="43" spans="1:18" x14ac:dyDescent="0.25">
      <c r="A43" s="4"/>
      <c r="B43" s="4"/>
      <c r="C43" s="4"/>
      <c r="R43" s="1"/>
    </row>
    <row r="44" spans="1:18" x14ac:dyDescent="0.25">
      <c r="A44" s="4"/>
      <c r="B44" s="4"/>
      <c r="C44" s="4"/>
      <c r="R44" s="1"/>
    </row>
    <row r="45" spans="1:18" x14ac:dyDescent="0.25">
      <c r="A45" s="4"/>
      <c r="B45" s="4"/>
      <c r="C45" s="4"/>
      <c r="R45" s="1"/>
    </row>
    <row r="46" spans="1:18" x14ac:dyDescent="0.25">
      <c r="A46" s="4"/>
      <c r="B46" s="4"/>
      <c r="C46" s="4"/>
      <c r="R46" s="1"/>
    </row>
    <row r="47" spans="1:18" x14ac:dyDescent="0.25">
      <c r="A47" s="4"/>
      <c r="B47" s="4"/>
      <c r="C47" s="4"/>
      <c r="R47" s="1"/>
    </row>
    <row r="48" spans="1:18" x14ac:dyDescent="0.25">
      <c r="A48" s="4"/>
      <c r="B48" s="4"/>
      <c r="C48" s="4"/>
      <c r="R48" s="1"/>
    </row>
    <row r="49" spans="1:18" x14ac:dyDescent="0.25">
      <c r="A49" s="4"/>
      <c r="B49" s="4"/>
      <c r="C49" s="18"/>
      <c r="R49" s="1"/>
    </row>
    <row r="50" spans="1:18" x14ac:dyDescent="0.25">
      <c r="A50" s="4"/>
      <c r="B50" s="4"/>
      <c r="C50" s="18"/>
      <c r="R50" s="1"/>
    </row>
    <row r="51" spans="1:18" x14ac:dyDescent="0.25">
      <c r="A51" s="4"/>
      <c r="B51" s="4"/>
      <c r="C51" s="21"/>
      <c r="R51" s="1"/>
    </row>
    <row r="52" spans="1:18" x14ac:dyDescent="0.25">
      <c r="A52" s="4"/>
      <c r="B52" s="4"/>
      <c r="C52" s="21"/>
      <c r="R52" s="1"/>
    </row>
    <row r="53" spans="1:18" x14ac:dyDescent="0.25">
      <c r="A53" s="4"/>
      <c r="B53" s="4"/>
      <c r="C53" s="15"/>
    </row>
    <row r="54" spans="1:18" x14ac:dyDescent="0.25">
      <c r="A54" s="19"/>
      <c r="B54" s="18"/>
      <c r="C54" s="16"/>
    </row>
    <row r="55" spans="1:18" ht="50.1" customHeight="1" x14ac:dyDescent="0.25">
      <c r="A55" s="20"/>
      <c r="B55" s="18"/>
    </row>
    <row r="56" spans="1:18" ht="62.1" customHeight="1" x14ac:dyDescent="0.25">
      <c r="A56" s="4"/>
      <c r="B56" s="4"/>
    </row>
    <row r="58" spans="1:18" ht="20.25" x14ac:dyDescent="0.3">
      <c r="C58" s="14"/>
    </row>
    <row r="59" spans="1:18" ht="20.25" x14ac:dyDescent="0.3">
      <c r="C59" s="14"/>
    </row>
    <row r="62" spans="1:18" x14ac:dyDescent="0.25">
      <c r="C62" s="13"/>
    </row>
    <row r="63" spans="1:18" x14ac:dyDescent="0.25">
      <c r="C63" s="13"/>
    </row>
  </sheetData>
  <printOptions horizontalCentered="1"/>
  <pageMargins left="0.19685039370078741" right="0.19685039370078741" top="0" bottom="0" header="0.31496062992125984" footer="0.31496062992125984"/>
  <pageSetup paperSize="9" scale="97" orientation="portrait"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A2" sqref="A2"/>
    </sheetView>
  </sheetViews>
  <sheetFormatPr defaultRowHeight="15" x14ac:dyDescent="0.25"/>
  <cols>
    <col min="1" max="1" width="103" customWidth="1"/>
    <col min="2" max="2" width="11.85546875" customWidth="1"/>
    <col min="3" max="3" width="64" customWidth="1"/>
    <col min="4" max="4" width="6" style="4" customWidth="1"/>
    <col min="5" max="5" width="8.7109375" style="4"/>
    <col min="9" max="9" width="8.7109375" customWidth="1"/>
  </cols>
  <sheetData>
    <row r="1" spans="1:9" x14ac:dyDescent="0.25">
      <c r="A1" s="4"/>
      <c r="B1" s="4"/>
      <c r="C1" s="4"/>
    </row>
    <row r="2" spans="1:9" x14ac:dyDescent="0.25">
      <c r="A2" s="4"/>
      <c r="B2" s="4"/>
      <c r="C2" s="4"/>
    </row>
    <row r="3" spans="1:9" x14ac:dyDescent="0.25">
      <c r="A3" s="4"/>
      <c r="B3" s="4"/>
      <c r="C3" s="4"/>
    </row>
    <row r="4" spans="1:9" x14ac:dyDescent="0.25">
      <c r="A4" s="4"/>
      <c r="B4" s="4"/>
      <c r="C4" s="4"/>
    </row>
    <row r="5" spans="1:9" x14ac:dyDescent="0.25">
      <c r="A5" s="4"/>
      <c r="B5" s="4"/>
      <c r="C5" s="4"/>
    </row>
    <row r="6" spans="1:9" x14ac:dyDescent="0.25">
      <c r="A6" s="4"/>
      <c r="B6" s="4"/>
      <c r="C6" s="4"/>
    </row>
    <row r="7" spans="1:9" x14ac:dyDescent="0.25">
      <c r="A7" s="4"/>
      <c r="B7" s="4"/>
      <c r="C7" s="4"/>
    </row>
    <row r="8" spans="1:9" x14ac:dyDescent="0.25">
      <c r="A8" s="4"/>
      <c r="B8" s="5"/>
      <c r="C8" s="4"/>
    </row>
    <row r="9" spans="1:9" x14ac:dyDescent="0.25">
      <c r="A9" s="4"/>
      <c r="B9" s="4"/>
      <c r="C9" s="4"/>
    </row>
    <row r="10" spans="1:9" x14ac:dyDescent="0.25">
      <c r="A10" s="4"/>
      <c r="B10" s="6"/>
      <c r="C10" s="4"/>
      <c r="F10" s="3"/>
      <c r="G10" s="3"/>
      <c r="H10" s="3"/>
      <c r="I10" s="2"/>
    </row>
    <row r="11" spans="1:9" x14ac:dyDescent="0.25">
      <c r="A11" s="4"/>
      <c r="B11" s="7"/>
      <c r="C11" s="4"/>
      <c r="F11" s="3"/>
      <c r="G11" s="3"/>
      <c r="H11" s="3"/>
      <c r="I11" s="2"/>
    </row>
    <row r="12" spans="1:9" x14ac:dyDescent="0.25">
      <c r="A12" s="4"/>
      <c r="B12" s="8"/>
      <c r="C12" s="9"/>
      <c r="F12" s="2"/>
      <c r="G12" s="2"/>
      <c r="H12" s="2"/>
      <c r="I12" s="2"/>
    </row>
    <row r="13" spans="1:9" ht="15" customHeight="1" x14ac:dyDescent="0.25">
      <c r="A13" s="10"/>
      <c r="B13" s="8"/>
      <c r="C13" s="9"/>
      <c r="F13" s="2"/>
      <c r="G13" s="2"/>
      <c r="H13" s="2"/>
      <c r="I13" s="2"/>
    </row>
    <row r="14" spans="1:9" ht="15" customHeight="1" x14ac:dyDescent="0.25">
      <c r="A14" s="10"/>
      <c r="B14" s="11"/>
      <c r="C14" s="9"/>
      <c r="F14" s="2"/>
      <c r="G14" s="2"/>
      <c r="H14" s="2"/>
      <c r="I14" s="2"/>
    </row>
    <row r="15" spans="1:9" ht="15" customHeight="1" x14ac:dyDescent="0.25">
      <c r="A15" s="10"/>
      <c r="B15" s="11"/>
      <c r="C15" s="9"/>
      <c r="F15" s="2"/>
      <c r="G15" s="2"/>
      <c r="H15" s="2"/>
      <c r="I15" s="2"/>
    </row>
    <row r="16" spans="1:9" ht="15" customHeight="1" x14ac:dyDescent="0.25">
      <c r="A16" s="10"/>
      <c r="B16" s="11"/>
      <c r="C16" s="9"/>
    </row>
    <row r="17" spans="1:18" x14ac:dyDescent="0.25">
      <c r="A17" s="4"/>
      <c r="B17" s="11"/>
      <c r="C17" s="9"/>
      <c r="R17" s="1"/>
    </row>
    <row r="18" spans="1:18" x14ac:dyDescent="0.25">
      <c r="A18" s="4"/>
      <c r="B18" s="12"/>
      <c r="C18" s="4"/>
      <c r="R18" s="1"/>
    </row>
    <row r="19" spans="1:18" x14ac:dyDescent="0.25">
      <c r="A19" s="4"/>
      <c r="B19" s="4"/>
      <c r="C19" s="4"/>
      <c r="R19" s="1"/>
    </row>
    <row r="20" spans="1:18" x14ac:dyDescent="0.25">
      <c r="A20" s="4"/>
      <c r="B20" s="4"/>
      <c r="C20" s="4"/>
      <c r="R20" s="1"/>
    </row>
    <row r="21" spans="1:18" x14ac:dyDescent="0.25">
      <c r="A21" s="4"/>
      <c r="B21" s="4"/>
      <c r="C21" s="4"/>
      <c r="R21" s="1"/>
    </row>
    <row r="22" spans="1:18" x14ac:dyDescent="0.25">
      <c r="A22" s="4"/>
      <c r="B22" s="4"/>
      <c r="C22" s="4"/>
      <c r="R22" s="1"/>
    </row>
    <row r="23" spans="1:18" x14ac:dyDescent="0.25">
      <c r="A23" s="4"/>
      <c r="B23" s="4"/>
      <c r="C23" s="4"/>
      <c r="R23" s="1"/>
    </row>
    <row r="24" spans="1:18" x14ac:dyDescent="0.25">
      <c r="A24" s="4"/>
      <c r="B24" s="4"/>
      <c r="C24" s="4"/>
      <c r="R24" s="1"/>
    </row>
    <row r="25" spans="1:18" x14ac:dyDescent="0.25">
      <c r="A25" s="4"/>
      <c r="B25" s="4"/>
      <c r="C25" s="4"/>
      <c r="R25" s="1"/>
    </row>
    <row r="26" spans="1:18" x14ac:dyDescent="0.25">
      <c r="A26" s="4"/>
      <c r="B26" s="4"/>
      <c r="C26" s="4"/>
      <c r="R26" s="1"/>
    </row>
    <row r="27" spans="1:18" x14ac:dyDescent="0.25">
      <c r="A27" s="4"/>
      <c r="B27" s="4"/>
      <c r="C27" s="4"/>
      <c r="R27" s="1"/>
    </row>
    <row r="28" spans="1:18" x14ac:dyDescent="0.25">
      <c r="A28" s="4"/>
      <c r="B28" s="4"/>
      <c r="C28" s="4"/>
      <c r="R28" s="1"/>
    </row>
    <row r="29" spans="1:18" x14ac:dyDescent="0.25">
      <c r="A29" s="4"/>
      <c r="B29" s="4"/>
      <c r="C29" s="4"/>
      <c r="R29" s="1"/>
    </row>
    <row r="30" spans="1:18" x14ac:dyDescent="0.25">
      <c r="A30" s="4"/>
      <c r="B30" s="4"/>
      <c r="C30" s="4"/>
      <c r="R30" s="1"/>
    </row>
    <row r="31" spans="1:18" x14ac:dyDescent="0.25">
      <c r="A31" s="4"/>
      <c r="B31" s="4"/>
      <c r="C31" s="4"/>
      <c r="R31" s="1"/>
    </row>
    <row r="32" spans="1:18" x14ac:dyDescent="0.25">
      <c r="A32" s="4"/>
      <c r="B32" s="4"/>
      <c r="C32" s="4"/>
      <c r="R32" s="1"/>
    </row>
    <row r="33" spans="1:18" x14ac:dyDescent="0.25">
      <c r="A33" s="4"/>
      <c r="B33" s="4"/>
      <c r="C33" s="4"/>
      <c r="R33" s="1"/>
    </row>
    <row r="34" spans="1:18" x14ac:dyDescent="0.25">
      <c r="A34" s="4"/>
      <c r="B34" s="4"/>
      <c r="C34" s="4"/>
      <c r="R34" s="1"/>
    </row>
    <row r="35" spans="1:18" x14ac:dyDescent="0.25">
      <c r="A35" s="4"/>
      <c r="B35" s="4"/>
      <c r="C35" s="4"/>
      <c r="R35" s="1"/>
    </row>
    <row r="36" spans="1:18" x14ac:dyDescent="0.25">
      <c r="A36" s="4"/>
      <c r="B36" s="4"/>
      <c r="C36" s="4"/>
      <c r="R36" s="1"/>
    </row>
    <row r="37" spans="1:18" x14ac:dyDescent="0.25">
      <c r="A37" s="4"/>
      <c r="B37" s="4"/>
      <c r="C37" s="4"/>
      <c r="R37" s="1"/>
    </row>
    <row r="38" spans="1:18" x14ac:dyDescent="0.25">
      <c r="A38" s="4"/>
      <c r="B38" s="4"/>
      <c r="C38" s="4"/>
      <c r="R38" s="1"/>
    </row>
    <row r="39" spans="1:18" x14ac:dyDescent="0.25">
      <c r="A39" s="4"/>
      <c r="B39" s="4"/>
      <c r="C39" s="4"/>
      <c r="R39" s="1"/>
    </row>
    <row r="40" spans="1:18" x14ac:dyDescent="0.25">
      <c r="A40" s="4"/>
      <c r="B40" s="4"/>
      <c r="C40" s="4"/>
      <c r="R40" s="1"/>
    </row>
    <row r="41" spans="1:18" x14ac:dyDescent="0.25">
      <c r="A41" s="4"/>
      <c r="B41" s="4"/>
      <c r="C41" s="4"/>
      <c r="R41" s="1"/>
    </row>
    <row r="42" spans="1:18" x14ac:dyDescent="0.25">
      <c r="A42" s="4"/>
      <c r="B42" s="4"/>
      <c r="C42" s="4"/>
      <c r="R42" s="1"/>
    </row>
    <row r="43" spans="1:18" x14ac:dyDescent="0.25">
      <c r="A43" s="4"/>
      <c r="B43" s="4"/>
      <c r="C43" s="4"/>
      <c r="R43" s="1"/>
    </row>
    <row r="44" spans="1:18" x14ac:dyDescent="0.25">
      <c r="A44" s="4"/>
      <c r="B44" s="4"/>
      <c r="C44" s="4"/>
      <c r="R44" s="1"/>
    </row>
    <row r="45" spans="1:18" x14ac:dyDescent="0.25">
      <c r="A45" s="4"/>
      <c r="B45" s="4"/>
      <c r="C45" s="4"/>
      <c r="R45" s="1"/>
    </row>
    <row r="46" spans="1:18" x14ac:dyDescent="0.25">
      <c r="A46" s="4"/>
      <c r="B46" s="4"/>
      <c r="C46" s="4"/>
      <c r="R46" s="1"/>
    </row>
    <row r="47" spans="1:18" x14ac:dyDescent="0.25">
      <c r="A47" s="4"/>
      <c r="B47" s="4"/>
      <c r="C47" s="4"/>
      <c r="R47" s="1"/>
    </row>
    <row r="48" spans="1:18" x14ac:dyDescent="0.25">
      <c r="A48" s="4"/>
      <c r="B48" s="4"/>
      <c r="C48" s="4"/>
      <c r="R48" s="1"/>
    </row>
    <row r="49" spans="1:18" x14ac:dyDescent="0.25">
      <c r="A49" s="4"/>
      <c r="B49" s="4"/>
      <c r="C49" s="4"/>
      <c r="R49" s="1"/>
    </row>
    <row r="50" spans="1:18" x14ac:dyDescent="0.25">
      <c r="A50" s="4"/>
      <c r="B50" s="4"/>
      <c r="C50" s="4"/>
      <c r="R50" s="1"/>
    </row>
    <row r="51" spans="1:18" x14ac:dyDescent="0.25">
      <c r="A51" s="4"/>
      <c r="B51" s="4"/>
      <c r="C51" s="4"/>
      <c r="R51" s="1"/>
    </row>
    <row r="52" spans="1:18" x14ac:dyDescent="0.25">
      <c r="A52" s="4"/>
      <c r="B52" s="4"/>
      <c r="C52" s="4"/>
      <c r="R52" s="1"/>
    </row>
    <row r="53" spans="1:18" x14ac:dyDescent="0.25">
      <c r="A53" s="4"/>
      <c r="B53" s="4"/>
      <c r="C53" s="4"/>
      <c r="R53" s="1"/>
    </row>
    <row r="54" spans="1:18" x14ac:dyDescent="0.25">
      <c r="A54" s="4"/>
      <c r="B54" s="4"/>
      <c r="C54" s="4"/>
      <c r="R54" s="1"/>
    </row>
    <row r="55" spans="1:18" x14ac:dyDescent="0.25">
      <c r="A55" s="4"/>
      <c r="B55" s="4"/>
      <c r="C55" s="4"/>
      <c r="R55" s="1"/>
    </row>
    <row r="56" spans="1:18" x14ac:dyDescent="0.25">
      <c r="A56" s="4"/>
      <c r="B56" s="4"/>
      <c r="C56" s="4"/>
      <c r="R56" s="1"/>
    </row>
    <row r="57" spans="1:18" x14ac:dyDescent="0.25">
      <c r="A57" s="4"/>
      <c r="B57" s="4"/>
      <c r="C57" s="4"/>
      <c r="R57" s="1"/>
    </row>
    <row r="58" spans="1:18" x14ac:dyDescent="0.25">
      <c r="A58" s="4"/>
      <c r="B58" s="4"/>
      <c r="C58" s="4"/>
      <c r="R58" s="1"/>
    </row>
    <row r="59" spans="1:18" x14ac:dyDescent="0.25">
      <c r="A59" s="19"/>
      <c r="B59" s="18"/>
      <c r="C59" s="16"/>
    </row>
    <row r="60" spans="1:18" ht="50.1" customHeight="1" x14ac:dyDescent="0.25">
      <c r="A60" s="20"/>
      <c r="B60" s="18"/>
    </row>
    <row r="61" spans="1:18" ht="62.1" customHeight="1" x14ac:dyDescent="0.25">
      <c r="A61" s="4"/>
      <c r="B61" s="4"/>
    </row>
    <row r="63" spans="1:18" ht="20.25" x14ac:dyDescent="0.3">
      <c r="C63" s="14"/>
    </row>
    <row r="64" spans="1:18" ht="20.25" x14ac:dyDescent="0.3">
      <c r="C64" s="14"/>
    </row>
    <row r="67" spans="3:3" x14ac:dyDescent="0.25">
      <c r="C67" s="13"/>
    </row>
    <row r="68" spans="3:3" x14ac:dyDescent="0.25">
      <c r="C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68"/>
  <sheetViews>
    <sheetView tabSelected="1" view="pageBreakPreview" zoomScale="60" zoomScaleNormal="60" workbookViewId="0">
      <selection activeCell="L24" sqref="L24"/>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37"/>
      <c r="B1" s="37"/>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5" t="s">
        <v>99</v>
      </c>
      <c r="C4" s="4"/>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34" t="s">
        <v>0</v>
      </c>
      <c r="C10" s="23">
        <v>3234.3631457220199</v>
      </c>
      <c r="D10" s="27">
        <v>4500</v>
      </c>
      <c r="E10" s="26">
        <v>6</v>
      </c>
      <c r="F10" s="26">
        <v>1386.3</v>
      </c>
      <c r="G10" s="26">
        <v>231.04999999999899</v>
      </c>
      <c r="H10" s="24" t="s">
        <v>117</v>
      </c>
      <c r="I10" s="4"/>
      <c r="J10" s="4"/>
      <c r="K10" s="4"/>
    </row>
    <row r="11" spans="1:11" x14ac:dyDescent="0.25">
      <c r="A11" s="4"/>
      <c r="B11" s="29" t="s">
        <v>50</v>
      </c>
      <c r="D11" s="4"/>
      <c r="G11" s="4"/>
      <c r="H11" s="4"/>
      <c r="I11" s="4"/>
      <c r="J11" s="4"/>
      <c r="K11" s="4"/>
    </row>
    <row r="12" spans="1:11" x14ac:dyDescent="0.25">
      <c r="A12" s="4"/>
      <c r="B12" s="4"/>
      <c r="C12" s="28"/>
      <c r="D12" s="4"/>
      <c r="G12" s="4"/>
      <c r="H12" s="4"/>
      <c r="I12" s="4"/>
      <c r="J12" s="4"/>
      <c r="K12" s="4"/>
    </row>
    <row r="13" spans="1:11" ht="15" customHeight="1" x14ac:dyDescent="0.25">
      <c r="A13" s="4"/>
      <c r="B13" s="22" t="s">
        <v>78</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49</v>
      </c>
      <c r="D38" s="4"/>
      <c r="G38" s="4"/>
      <c r="H38" s="4"/>
      <c r="I38" s="4"/>
      <c r="J38" s="4"/>
      <c r="K38" s="4"/>
      <c r="R38" s="1"/>
    </row>
    <row r="39" spans="1:18" x14ac:dyDescent="0.25">
      <c r="A39" s="4"/>
      <c r="B39" s="4"/>
      <c r="C39" s="29"/>
      <c r="D39" s="4"/>
      <c r="G39" s="4"/>
      <c r="H39" s="4"/>
      <c r="I39" s="4"/>
      <c r="J39" s="4"/>
      <c r="K39" s="4"/>
      <c r="R39" s="1"/>
    </row>
    <row r="40" spans="1:18" x14ac:dyDescent="0.25">
      <c r="A40" s="4"/>
      <c r="B40" s="4"/>
      <c r="C40" s="4"/>
      <c r="D40" s="4"/>
      <c r="G40" s="4"/>
      <c r="H40" s="4"/>
      <c r="I40" s="4"/>
      <c r="J40" s="4"/>
      <c r="K40" s="4"/>
      <c r="R40" s="1"/>
    </row>
    <row r="41" spans="1:18" x14ac:dyDescent="0.25">
      <c r="A41" s="4"/>
      <c r="B41" s="30" t="s">
        <v>118</v>
      </c>
      <c r="D41" s="4"/>
      <c r="G41" s="4"/>
      <c r="H41" s="4"/>
      <c r="I41" s="4"/>
      <c r="J41" s="4"/>
      <c r="K41" s="4"/>
      <c r="R41" s="1"/>
    </row>
    <row r="42" spans="1:18" x14ac:dyDescent="0.25">
      <c r="A42" s="4"/>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49</v>
      </c>
      <c r="C56" s="4"/>
      <c r="D56" s="4"/>
      <c r="G56" s="4"/>
      <c r="H56" s="4"/>
      <c r="I56" s="4"/>
      <c r="J56" s="4"/>
      <c r="K56" s="4"/>
      <c r="R56" s="1"/>
    </row>
    <row r="57" spans="1:18" x14ac:dyDescent="0.25">
      <c r="A57" s="4"/>
      <c r="B57" s="29" t="s">
        <v>90</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G11" sqref="G11"/>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2" x14ac:dyDescent="0.25">
      <c r="A1" s="4"/>
      <c r="B1" s="4"/>
      <c r="C1" s="4"/>
      <c r="D1" s="4"/>
      <c r="G1" s="4"/>
      <c r="H1" s="4"/>
      <c r="I1" s="4"/>
      <c r="J1" s="4"/>
      <c r="K1" s="4"/>
    </row>
    <row r="2" spans="1:12" x14ac:dyDescent="0.25">
      <c r="A2" s="4"/>
      <c r="B2" s="4"/>
      <c r="C2" s="4"/>
      <c r="D2" s="4"/>
      <c r="G2" s="4"/>
      <c r="H2" s="4"/>
      <c r="I2" s="4"/>
      <c r="J2" s="4"/>
      <c r="K2" s="4"/>
    </row>
    <row r="3" spans="1:12" x14ac:dyDescent="0.25">
      <c r="A3" s="4"/>
      <c r="B3" s="4"/>
      <c r="C3" s="4"/>
      <c r="D3" s="4"/>
      <c r="G3" s="4"/>
      <c r="H3" s="4"/>
      <c r="I3" s="4"/>
      <c r="J3" s="4"/>
      <c r="K3" s="4"/>
    </row>
    <row r="4" spans="1:12" ht="30" x14ac:dyDescent="0.25">
      <c r="A4" s="4"/>
      <c r="B4" s="35" t="s">
        <v>65</v>
      </c>
      <c r="C4" s="4"/>
      <c r="D4" s="4"/>
      <c r="G4" s="4"/>
      <c r="H4" s="4"/>
      <c r="I4" s="4"/>
      <c r="J4" s="4"/>
      <c r="K4" s="4"/>
    </row>
    <row r="5" spans="1:12" x14ac:dyDescent="0.25">
      <c r="A5" s="4"/>
      <c r="B5" s="4"/>
      <c r="C5" s="4"/>
      <c r="D5" s="4"/>
      <c r="G5" s="4"/>
      <c r="H5" s="4"/>
      <c r="I5" s="4"/>
      <c r="J5" s="4"/>
      <c r="K5" s="4"/>
    </row>
    <row r="6" spans="1:12" x14ac:dyDescent="0.25">
      <c r="A6" s="4"/>
      <c r="B6" s="4"/>
      <c r="C6" s="4"/>
      <c r="D6" s="4"/>
      <c r="G6" s="4"/>
      <c r="H6" s="4"/>
      <c r="I6" s="4"/>
      <c r="J6" s="4"/>
      <c r="K6" s="4"/>
    </row>
    <row r="7" spans="1:12" x14ac:dyDescent="0.25">
      <c r="A7" s="4"/>
      <c r="B7" s="22" t="s">
        <v>111</v>
      </c>
      <c r="D7" s="4"/>
      <c r="G7" s="4"/>
      <c r="H7" s="4"/>
      <c r="I7" s="4"/>
      <c r="J7" s="4"/>
      <c r="K7" s="4"/>
    </row>
    <row r="8" spans="1:12" x14ac:dyDescent="0.25">
      <c r="A8" s="4"/>
      <c r="B8" s="4"/>
      <c r="C8" s="18"/>
      <c r="D8" s="18"/>
      <c r="E8" s="18"/>
      <c r="F8" s="18"/>
      <c r="G8" s="18"/>
      <c r="H8" s="18"/>
      <c r="I8" s="4"/>
      <c r="J8" s="4"/>
      <c r="K8" s="4"/>
    </row>
    <row r="9" spans="1:12" ht="62.45" customHeight="1" x14ac:dyDescent="0.25">
      <c r="A9" s="18"/>
      <c r="B9" s="25" t="s">
        <v>64</v>
      </c>
      <c r="C9" s="25" t="s">
        <v>112</v>
      </c>
      <c r="D9" s="25" t="s">
        <v>113</v>
      </c>
      <c r="E9" s="25" t="s">
        <v>114</v>
      </c>
      <c r="F9" s="25" t="s">
        <v>115</v>
      </c>
      <c r="G9" s="25" t="s">
        <v>116</v>
      </c>
      <c r="H9" s="32" t="s">
        <v>59</v>
      </c>
      <c r="I9" s="18"/>
      <c r="J9" s="4"/>
      <c r="K9" s="18"/>
      <c r="L9" s="21"/>
    </row>
    <row r="10" spans="1:12" ht="25.5" customHeight="1" x14ac:dyDescent="0.25">
      <c r="A10" s="4"/>
      <c r="B10" s="34" t="s">
        <v>6</v>
      </c>
      <c r="C10" s="23">
        <v>3836.6904739820002</v>
      </c>
      <c r="D10" s="27">
        <v>4200</v>
      </c>
      <c r="E10" s="26">
        <v>31</v>
      </c>
      <c r="F10" s="26">
        <v>1263.9000000000001</v>
      </c>
      <c r="G10" s="26">
        <v>40.770967741935401</v>
      </c>
      <c r="H10" s="33" t="s">
        <v>119</v>
      </c>
      <c r="I10" s="4"/>
      <c r="J10" s="4"/>
      <c r="K10" s="4"/>
    </row>
    <row r="11" spans="1:12" ht="25.5" customHeight="1" x14ac:dyDescent="0.25">
      <c r="A11" s="4"/>
      <c r="B11" s="34" t="s">
        <v>7</v>
      </c>
      <c r="C11" s="23">
        <v>531.12952188211398</v>
      </c>
      <c r="D11" s="27">
        <v>560</v>
      </c>
      <c r="E11" s="26">
        <v>12</v>
      </c>
      <c r="F11" s="26">
        <v>571.20000000000005</v>
      </c>
      <c r="G11" s="26">
        <v>47.6</v>
      </c>
      <c r="H11" s="33" t="s">
        <v>120</v>
      </c>
      <c r="I11" s="4"/>
      <c r="J11" s="4"/>
      <c r="K11" s="4"/>
    </row>
    <row r="12" spans="1:12" x14ac:dyDescent="0.25">
      <c r="A12" s="4"/>
      <c r="B12" s="29" t="s">
        <v>51</v>
      </c>
      <c r="D12" s="4"/>
      <c r="G12" s="4"/>
      <c r="H12" s="4"/>
      <c r="I12" s="4"/>
      <c r="J12" s="4"/>
      <c r="K12" s="4"/>
    </row>
    <row r="13" spans="1:12" x14ac:dyDescent="0.25">
      <c r="A13" s="4"/>
      <c r="B13" s="4"/>
      <c r="C13" s="28"/>
      <c r="D13" s="4"/>
      <c r="G13" s="4"/>
      <c r="H13" s="4"/>
      <c r="I13" s="4"/>
      <c r="J13" s="4"/>
      <c r="K13" s="4"/>
    </row>
    <row r="14" spans="1:12" ht="15" customHeight="1" x14ac:dyDescent="0.25">
      <c r="A14" s="4"/>
      <c r="B14" s="22" t="s">
        <v>78</v>
      </c>
      <c r="D14" s="4"/>
      <c r="G14" s="4"/>
      <c r="H14" s="4"/>
      <c r="I14" s="4"/>
      <c r="J14" s="4"/>
      <c r="K14" s="4"/>
    </row>
    <row r="15" spans="1:12" ht="15" customHeight="1" x14ac:dyDescent="0.25">
      <c r="A15" s="4"/>
      <c r="B15" s="4"/>
      <c r="C15" s="4"/>
      <c r="D15" s="4"/>
      <c r="G15" s="4"/>
      <c r="H15" s="4"/>
      <c r="I15" s="4"/>
      <c r="J15" s="4"/>
      <c r="K15" s="4"/>
    </row>
    <row r="16" spans="1:12"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ht="15" customHeight="1" x14ac:dyDescent="0.25">
      <c r="A19" s="4"/>
      <c r="B19" s="4"/>
      <c r="C19" s="4"/>
      <c r="D19" s="4"/>
      <c r="G19" s="4"/>
      <c r="H19" s="4"/>
      <c r="I19" s="4"/>
      <c r="J19" s="4"/>
      <c r="K19" s="4"/>
    </row>
    <row r="20" spans="1:18" ht="15" customHeight="1" x14ac:dyDescent="0.25">
      <c r="A20" s="4"/>
      <c r="B20" s="4"/>
      <c r="C20" s="4"/>
      <c r="D20" s="4"/>
      <c r="G20" s="4"/>
      <c r="H20" s="4"/>
      <c r="I20" s="4"/>
      <c r="J20" s="4"/>
      <c r="K20" s="4"/>
    </row>
    <row r="21" spans="1:18" ht="15" customHeight="1" x14ac:dyDescent="0.25">
      <c r="A21" s="4"/>
      <c r="B21" s="4"/>
      <c r="C21" s="4"/>
      <c r="D21" s="4"/>
      <c r="G21" s="4"/>
      <c r="H21" s="4"/>
      <c r="I21" s="4"/>
      <c r="J21" s="4"/>
      <c r="K21" s="4"/>
    </row>
    <row r="22" spans="1:18" ht="15" customHeight="1" x14ac:dyDescent="0.25">
      <c r="A22" s="4"/>
      <c r="B22" s="4"/>
      <c r="C22" s="4"/>
      <c r="D22" s="4"/>
      <c r="G22" s="4"/>
      <c r="H22" s="4"/>
      <c r="I22" s="4"/>
      <c r="J22" s="4"/>
      <c r="K22" s="4"/>
    </row>
    <row r="23" spans="1:18" ht="15" customHeight="1" x14ac:dyDescent="0.25">
      <c r="A23" s="4"/>
      <c r="B23" s="4"/>
      <c r="C23" s="4"/>
      <c r="D23" s="4"/>
      <c r="G23" s="4"/>
      <c r="H23" s="4"/>
      <c r="I23" s="4"/>
      <c r="J23" s="4"/>
      <c r="K23" s="4"/>
    </row>
    <row r="24" spans="1:18" ht="15" customHeight="1" x14ac:dyDescent="0.25">
      <c r="A24" s="4"/>
      <c r="B24" s="4"/>
      <c r="C24" s="4"/>
      <c r="D24" s="4"/>
      <c r="G24" s="4"/>
      <c r="H24" s="4"/>
      <c r="I24" s="4"/>
      <c r="J24" s="4"/>
      <c r="K24" s="4"/>
    </row>
    <row r="25" spans="1:18" ht="15" customHeight="1" x14ac:dyDescent="0.25">
      <c r="A25" s="4"/>
      <c r="B25" s="4"/>
      <c r="C25" s="4"/>
      <c r="D25" s="4"/>
      <c r="G25" s="4"/>
      <c r="H25" s="4"/>
      <c r="I25" s="4"/>
      <c r="J25" s="4"/>
      <c r="K25" s="4"/>
    </row>
    <row r="26" spans="1:18" ht="15" customHeight="1" x14ac:dyDescent="0.25">
      <c r="A26" s="4"/>
      <c r="B26" s="4"/>
      <c r="C26" s="4"/>
      <c r="D26" s="4"/>
      <c r="G26" s="4"/>
      <c r="H26" s="4"/>
      <c r="I26" s="4"/>
      <c r="J26" s="4"/>
      <c r="K26" s="4"/>
    </row>
    <row r="27" spans="1:18" ht="15" customHeight="1" x14ac:dyDescent="0.25">
      <c r="A27" s="4"/>
      <c r="B27" s="4"/>
      <c r="C27" s="4"/>
      <c r="D27" s="4"/>
      <c r="G27" s="4"/>
      <c r="H27" s="4"/>
      <c r="I27" s="4"/>
      <c r="J27" s="4"/>
      <c r="K27" s="4"/>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52</v>
      </c>
      <c r="C38" s="4"/>
      <c r="D38" s="4"/>
      <c r="G38" s="4"/>
      <c r="H38" s="4"/>
      <c r="I38" s="4"/>
      <c r="J38" s="4"/>
      <c r="K38" s="4"/>
      <c r="R38" s="1"/>
    </row>
    <row r="39" spans="1:18" x14ac:dyDescent="0.25">
      <c r="A39" s="4"/>
      <c r="B39" s="4"/>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118</v>
      </c>
      <c r="D41" s="4"/>
      <c r="G41" s="4"/>
      <c r="H41" s="4"/>
      <c r="I41" s="4"/>
      <c r="J41" s="4"/>
      <c r="K41" s="4"/>
      <c r="R41" s="1"/>
    </row>
    <row r="42" spans="1:18" x14ac:dyDescent="0.25">
      <c r="A42" s="4"/>
      <c r="B42" s="44" t="s">
        <v>6</v>
      </c>
      <c r="C42" s="4"/>
      <c r="D42" s="4"/>
      <c r="E42" s="44" t="s">
        <v>7</v>
      </c>
      <c r="G42" s="4"/>
      <c r="H42" s="4"/>
      <c r="I42" s="4"/>
      <c r="J42" s="4"/>
      <c r="K42" s="4"/>
      <c r="R42" s="1"/>
    </row>
    <row r="43" spans="1:18" x14ac:dyDescent="0.25">
      <c r="A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53</v>
      </c>
      <c r="C56" s="4"/>
      <c r="D56" s="4"/>
      <c r="G56" s="4"/>
      <c r="H56" s="4"/>
      <c r="I56" s="4"/>
      <c r="J56" s="4"/>
      <c r="K56" s="4"/>
      <c r="R56" s="1"/>
    </row>
    <row r="57" spans="1:18" x14ac:dyDescent="0.25">
      <c r="A57" s="4"/>
      <c r="B57" s="29" t="s">
        <v>90</v>
      </c>
      <c r="C57" s="4"/>
      <c r="D57" s="4"/>
      <c r="G57" s="4"/>
      <c r="H57" s="4"/>
      <c r="I57" s="4"/>
      <c r="J57" s="4"/>
      <c r="K57" s="4"/>
      <c r="R57" s="1"/>
    </row>
    <row r="58" spans="1:18" x14ac:dyDescent="0.25">
      <c r="A58" s="4"/>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G11" sqref="G11"/>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5" t="s">
        <v>66</v>
      </c>
      <c r="C4" s="4"/>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34" t="s">
        <v>8</v>
      </c>
      <c r="C10" s="23">
        <v>3996.6444949781999</v>
      </c>
      <c r="D10" s="27">
        <v>5455</v>
      </c>
      <c r="E10" s="26">
        <v>96</v>
      </c>
      <c r="F10" s="26">
        <v>2680.1</v>
      </c>
      <c r="G10" s="26">
        <v>27.917708333333302</v>
      </c>
      <c r="H10" s="24" t="s">
        <v>121</v>
      </c>
      <c r="I10" s="4"/>
      <c r="J10" s="4"/>
      <c r="K10" s="4"/>
    </row>
    <row r="11" spans="1:11" ht="25.5" customHeight="1" x14ac:dyDescent="0.25">
      <c r="A11" s="4"/>
      <c r="B11" s="34" t="s">
        <v>9</v>
      </c>
      <c r="C11" s="23">
        <v>604.324249080399</v>
      </c>
      <c r="D11" s="27">
        <v>665</v>
      </c>
      <c r="E11" s="26">
        <v>34</v>
      </c>
      <c r="F11" s="26">
        <v>1559.9</v>
      </c>
      <c r="G11" s="26">
        <v>45.8794117647058</v>
      </c>
      <c r="H11" s="24" t="s">
        <v>122</v>
      </c>
      <c r="I11" s="4"/>
      <c r="J11" s="4"/>
      <c r="K11" s="4"/>
    </row>
    <row r="12" spans="1:11" x14ac:dyDescent="0.25">
      <c r="A12" s="4"/>
      <c r="B12" s="29" t="s">
        <v>51</v>
      </c>
      <c r="C12" s="29"/>
      <c r="D12" s="4"/>
      <c r="G12" s="4"/>
      <c r="H12" s="4"/>
      <c r="I12" s="4"/>
      <c r="J12" s="4"/>
      <c r="K12" s="4"/>
    </row>
    <row r="13" spans="1:11" x14ac:dyDescent="0.25">
      <c r="A13" s="4"/>
      <c r="B13" s="4"/>
      <c r="C13" s="28"/>
      <c r="D13" s="4"/>
      <c r="G13" s="4"/>
      <c r="H13" s="4"/>
      <c r="I13" s="4"/>
      <c r="J13" s="4"/>
      <c r="K13" s="4"/>
    </row>
    <row r="14" spans="1:11" ht="15" customHeight="1" x14ac:dyDescent="0.25">
      <c r="A14" s="4"/>
      <c r="B14" s="22" t="s">
        <v>78</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D32" s="4"/>
      <c r="G32" s="4"/>
      <c r="H32" s="4"/>
      <c r="I32" s="4"/>
      <c r="J32" s="4"/>
      <c r="K32" s="4"/>
      <c r="R32" s="1"/>
    </row>
    <row r="33" spans="1:18" x14ac:dyDescent="0.25">
      <c r="A33" s="4"/>
      <c r="B33" s="4"/>
      <c r="C33" s="29"/>
      <c r="D33" s="4"/>
      <c r="G33" s="4"/>
      <c r="H33" s="4"/>
      <c r="I33" s="4"/>
      <c r="J33" s="4"/>
      <c r="K33" s="4"/>
      <c r="R33" s="1"/>
    </row>
    <row r="34" spans="1:18" x14ac:dyDescent="0.25">
      <c r="A34" s="4"/>
      <c r="B34" s="4"/>
      <c r="C34" s="29"/>
      <c r="D34" s="4"/>
      <c r="G34" s="4"/>
      <c r="H34" s="4"/>
      <c r="I34" s="4"/>
      <c r="J34" s="4"/>
      <c r="K34" s="4"/>
      <c r="R34" s="1"/>
    </row>
    <row r="35" spans="1:18" x14ac:dyDescent="0.25">
      <c r="A35" s="4"/>
      <c r="B35" s="4"/>
      <c r="C35" s="29"/>
      <c r="D35" s="4"/>
      <c r="G35" s="4"/>
      <c r="H35" s="4"/>
      <c r="I35" s="4"/>
      <c r="J35" s="4"/>
      <c r="K35" s="4"/>
      <c r="R35" s="1"/>
    </row>
    <row r="36" spans="1:18" x14ac:dyDescent="0.25">
      <c r="A36" s="4"/>
      <c r="B36" s="4"/>
      <c r="C36" s="29"/>
      <c r="D36" s="4"/>
      <c r="G36" s="4"/>
      <c r="H36" s="4"/>
      <c r="I36" s="4"/>
      <c r="J36" s="4"/>
      <c r="K36" s="4"/>
      <c r="R36" s="1"/>
    </row>
    <row r="37" spans="1:18" x14ac:dyDescent="0.25">
      <c r="A37" s="4"/>
      <c r="B37" s="4"/>
      <c r="C37" s="29"/>
      <c r="D37" s="4"/>
      <c r="G37" s="4"/>
      <c r="H37" s="4"/>
      <c r="I37" s="4"/>
      <c r="J37" s="4"/>
      <c r="K37" s="4"/>
      <c r="R37" s="1"/>
    </row>
    <row r="38" spans="1:18" x14ac:dyDescent="0.25">
      <c r="A38" s="4"/>
      <c r="B38" s="29" t="s">
        <v>52</v>
      </c>
      <c r="C38" s="29"/>
      <c r="D38" s="4"/>
      <c r="G38" s="4"/>
      <c r="H38" s="4"/>
      <c r="I38" s="4"/>
      <c r="J38" s="4"/>
      <c r="K38" s="4"/>
      <c r="R38" s="1"/>
    </row>
    <row r="39" spans="1:18" x14ac:dyDescent="0.25">
      <c r="A39" s="4"/>
      <c r="B39" s="4"/>
      <c r="C39" s="29"/>
      <c r="D39" s="4"/>
      <c r="G39" s="4"/>
      <c r="H39" s="4"/>
      <c r="I39" s="4"/>
      <c r="J39" s="4"/>
      <c r="K39" s="4"/>
      <c r="R39" s="1"/>
    </row>
    <row r="40" spans="1:18" x14ac:dyDescent="0.25">
      <c r="A40" s="4"/>
      <c r="B40" s="4"/>
      <c r="C40" s="29"/>
      <c r="D40" s="4"/>
      <c r="G40" s="4"/>
      <c r="H40" s="4"/>
      <c r="I40" s="4"/>
      <c r="J40" s="4"/>
      <c r="K40" s="4"/>
      <c r="R40" s="1"/>
    </row>
    <row r="41" spans="1:18" x14ac:dyDescent="0.25">
      <c r="A41" s="4"/>
      <c r="B41" s="30" t="s">
        <v>118</v>
      </c>
      <c r="C41" s="29"/>
      <c r="D41" s="4"/>
      <c r="G41" s="4"/>
      <c r="H41" s="4"/>
      <c r="I41" s="4"/>
      <c r="J41" s="4"/>
      <c r="K41" s="4"/>
      <c r="R41" s="1"/>
    </row>
    <row r="42" spans="1:18" x14ac:dyDescent="0.25">
      <c r="A42" s="4"/>
      <c r="B42" s="30" t="s">
        <v>8</v>
      </c>
      <c r="C42" s="4"/>
      <c r="D42" s="4"/>
      <c r="E42" s="30" t="s">
        <v>9</v>
      </c>
      <c r="G42" s="4"/>
      <c r="H42" s="4"/>
      <c r="I42" s="4"/>
      <c r="J42" s="4"/>
      <c r="K42" s="4"/>
      <c r="R42" s="1"/>
    </row>
    <row r="43" spans="1:18" x14ac:dyDescent="0.25">
      <c r="A43" s="4"/>
      <c r="C43" s="4"/>
      <c r="D43" s="4"/>
      <c r="G43" s="4"/>
      <c r="H43" s="4"/>
      <c r="I43" s="4"/>
      <c r="J43" s="4"/>
      <c r="K43" s="4"/>
      <c r="R43" s="1"/>
    </row>
    <row r="44" spans="1:18" x14ac:dyDescent="0.25">
      <c r="A44" s="4"/>
      <c r="B44" s="30"/>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52</v>
      </c>
      <c r="C56" s="4"/>
      <c r="D56" s="4"/>
      <c r="G56" s="4"/>
      <c r="H56" s="4"/>
      <c r="I56" s="4"/>
      <c r="J56" s="4"/>
      <c r="K56" s="4"/>
      <c r="R56" s="1"/>
    </row>
    <row r="57" spans="1:18" x14ac:dyDescent="0.25">
      <c r="A57" s="4"/>
      <c r="B57" s="29" t="s">
        <v>90</v>
      </c>
      <c r="C57" s="4"/>
      <c r="D57" s="4"/>
      <c r="G57" s="4"/>
      <c r="H57" s="4"/>
      <c r="I57" s="4"/>
      <c r="J57" s="4"/>
      <c r="K57" s="4"/>
      <c r="R57" s="1"/>
    </row>
    <row r="58" spans="1:18" x14ac:dyDescent="0.25">
      <c r="A58" s="4"/>
      <c r="B58" s="4"/>
      <c r="C58" s="4"/>
      <c r="D58" s="4"/>
      <c r="G58" s="4"/>
      <c r="H58" s="4"/>
      <c r="I58" s="4"/>
      <c r="J58" s="4"/>
      <c r="K58" s="4"/>
      <c r="R58" s="1"/>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L17" sqref="L17"/>
    </sheetView>
  </sheetViews>
  <sheetFormatPr defaultRowHeight="15" x14ac:dyDescent="0.25"/>
  <cols>
    <col min="1" max="1" width="3.28515625" customWidth="1"/>
    <col min="2" max="2" width="27.85546875" customWidth="1"/>
    <col min="3" max="4" width="15.28515625" customWidth="1"/>
    <col min="5" max="5" width="15.28515625" style="4" customWidth="1"/>
    <col min="6" max="6" width="14.5703125" style="4" customWidth="1"/>
    <col min="7" max="7" width="14.85546875" customWidth="1"/>
    <col min="8"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70</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45" t="s">
        <v>10</v>
      </c>
      <c r="C10" s="23">
        <v>4150</v>
      </c>
      <c r="D10" s="27">
        <v>4200</v>
      </c>
      <c r="E10" s="26">
        <v>5</v>
      </c>
      <c r="F10" s="26">
        <v>190.8</v>
      </c>
      <c r="G10" s="26">
        <v>38.159999999999997</v>
      </c>
      <c r="H10" s="24" t="s">
        <v>63</v>
      </c>
      <c r="I10" s="4"/>
      <c r="J10" s="4"/>
      <c r="K10" s="4"/>
    </row>
    <row r="11" spans="1:11" ht="25.5" customHeight="1" x14ac:dyDescent="0.25">
      <c r="A11" s="4"/>
      <c r="B11" s="45" t="s">
        <v>11</v>
      </c>
      <c r="C11" s="23">
        <v>500</v>
      </c>
      <c r="D11" s="27">
        <v>500</v>
      </c>
      <c r="E11" s="26">
        <v>1</v>
      </c>
      <c r="F11" s="26">
        <v>42.2</v>
      </c>
      <c r="G11" s="26">
        <v>42.2</v>
      </c>
      <c r="H11" s="24" t="s">
        <v>63</v>
      </c>
      <c r="I11" s="4"/>
      <c r="J11" s="4"/>
      <c r="K11" s="4"/>
    </row>
    <row r="12" spans="1:11" x14ac:dyDescent="0.25">
      <c r="A12" s="4"/>
      <c r="B12" s="29" t="s">
        <v>51</v>
      </c>
      <c r="D12" s="4"/>
      <c r="G12" s="4"/>
      <c r="H12" s="4"/>
      <c r="I12" s="4"/>
      <c r="J12" s="4"/>
      <c r="K12" s="4"/>
    </row>
    <row r="13" spans="1:11" x14ac:dyDescent="0.25">
      <c r="A13" s="4"/>
      <c r="B13" s="4"/>
      <c r="C13" s="28"/>
      <c r="D13" s="4"/>
      <c r="G13" s="4"/>
      <c r="H13" s="4"/>
      <c r="I13" s="4"/>
      <c r="J13" s="4"/>
      <c r="K13" s="4"/>
    </row>
    <row r="14" spans="1:11" ht="15" customHeight="1" x14ac:dyDescent="0.25">
      <c r="A14" s="4"/>
      <c r="B14" s="22" t="s">
        <v>78</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4"/>
      <c r="C38" s="4"/>
      <c r="D38" s="4"/>
      <c r="G38" s="4"/>
      <c r="H38" s="4"/>
      <c r="I38" s="4"/>
      <c r="J38" s="4"/>
      <c r="K38" s="4"/>
      <c r="R38" s="1"/>
    </row>
    <row r="39" spans="1:18" x14ac:dyDescent="0.25">
      <c r="A39" s="4"/>
      <c r="B39" s="29" t="s">
        <v>54</v>
      </c>
      <c r="D39" s="4"/>
      <c r="G39" s="4"/>
      <c r="H39" s="4"/>
      <c r="I39" s="4"/>
      <c r="J39" s="4"/>
      <c r="K39" s="4"/>
      <c r="R39" s="1"/>
    </row>
    <row r="40" spans="1:18" x14ac:dyDescent="0.25">
      <c r="A40" s="4"/>
      <c r="B40" s="4"/>
      <c r="C40" s="4"/>
      <c r="D40" s="4"/>
      <c r="G40" s="4"/>
      <c r="H40" s="4"/>
      <c r="I40" s="4"/>
      <c r="J40" s="4"/>
      <c r="K40" s="4"/>
      <c r="R40" s="1"/>
    </row>
    <row r="41" spans="1:18" x14ac:dyDescent="0.25">
      <c r="A41" s="4"/>
      <c r="B41" s="30" t="s">
        <v>118</v>
      </c>
      <c r="C41" s="4"/>
      <c r="D41" s="4"/>
      <c r="G41" s="4"/>
      <c r="H41" s="4"/>
      <c r="I41" s="4"/>
      <c r="J41" s="4"/>
      <c r="K41" s="4"/>
      <c r="R41" s="1"/>
    </row>
    <row r="42" spans="1:18" x14ac:dyDescent="0.25">
      <c r="A42" s="4"/>
      <c r="B42" s="30" t="s">
        <v>10</v>
      </c>
      <c r="C42" s="4"/>
      <c r="D42" s="4"/>
      <c r="E42" s="30" t="s">
        <v>11</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4"/>
      <c r="C56" s="4"/>
      <c r="D56" s="4"/>
      <c r="G56" s="4"/>
      <c r="H56" s="4"/>
      <c r="I56" s="4"/>
      <c r="J56" s="4"/>
      <c r="K56" s="4"/>
      <c r="R56" s="1"/>
    </row>
    <row r="57" spans="1:18" x14ac:dyDescent="0.25">
      <c r="A57" s="4"/>
      <c r="B57" s="29" t="s">
        <v>54</v>
      </c>
      <c r="C57" s="4"/>
      <c r="D57" s="4"/>
      <c r="G57" s="4"/>
      <c r="H57" s="4"/>
      <c r="I57" s="4"/>
      <c r="J57" s="4"/>
      <c r="K57" s="4"/>
      <c r="R57" s="1"/>
    </row>
    <row r="58" spans="1:18" x14ac:dyDescent="0.25">
      <c r="A58" s="4"/>
      <c r="B58" s="29" t="s">
        <v>90</v>
      </c>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N17" sqref="N17"/>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67</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34" t="s">
        <v>12</v>
      </c>
      <c r="C10" s="23">
        <v>3349.47149959532</v>
      </c>
      <c r="D10" s="27">
        <v>4000</v>
      </c>
      <c r="E10" s="26">
        <v>82</v>
      </c>
      <c r="F10" s="26">
        <v>1495.5</v>
      </c>
      <c r="G10" s="26">
        <v>18.237804878048699</v>
      </c>
      <c r="H10" s="24" t="s">
        <v>123</v>
      </c>
      <c r="I10" s="4"/>
      <c r="J10" s="4"/>
      <c r="K10" s="4"/>
    </row>
    <row r="11" spans="1:11" ht="25.5" customHeight="1" x14ac:dyDescent="0.25">
      <c r="A11" s="4"/>
      <c r="B11" s="34" t="s">
        <v>13</v>
      </c>
      <c r="C11" s="23">
        <v>514.45681992934306</v>
      </c>
      <c r="D11" s="27">
        <v>550</v>
      </c>
      <c r="E11" s="26">
        <v>42</v>
      </c>
      <c r="F11" s="26">
        <v>2125.8000000000002</v>
      </c>
      <c r="G11" s="26">
        <v>50.6142857142857</v>
      </c>
      <c r="H11" s="24" t="s">
        <v>124</v>
      </c>
      <c r="I11" s="4"/>
      <c r="J11" s="4"/>
      <c r="K11" s="4"/>
    </row>
    <row r="12" spans="1:11" x14ac:dyDescent="0.25">
      <c r="A12" s="4"/>
      <c r="B12" s="29" t="s">
        <v>51</v>
      </c>
      <c r="C12" s="29"/>
      <c r="D12" s="4"/>
      <c r="G12" s="4"/>
      <c r="H12" s="4"/>
      <c r="I12" s="4"/>
      <c r="J12" s="4"/>
      <c r="K12" s="4"/>
    </row>
    <row r="13" spans="1:11" x14ac:dyDescent="0.25">
      <c r="A13" s="4"/>
      <c r="B13" s="4"/>
      <c r="C13" s="28"/>
      <c r="D13" s="4"/>
      <c r="G13" s="4"/>
      <c r="H13" s="4"/>
      <c r="I13" s="4"/>
      <c r="J13" s="4"/>
      <c r="K13" s="4"/>
    </row>
    <row r="14" spans="1:11" ht="15" customHeight="1" x14ac:dyDescent="0.25">
      <c r="A14" s="4"/>
      <c r="B14" s="22" t="s">
        <v>78</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D32" s="4"/>
      <c r="G32" s="4"/>
      <c r="H32" s="4"/>
      <c r="I32" s="4"/>
      <c r="J32" s="4"/>
      <c r="K32" s="4"/>
      <c r="R32" s="1"/>
    </row>
    <row r="33" spans="1:18" x14ac:dyDescent="0.25">
      <c r="A33" s="4"/>
      <c r="B33" s="4"/>
      <c r="C33" s="29"/>
      <c r="D33" s="4"/>
      <c r="G33" s="4"/>
      <c r="H33" s="4"/>
      <c r="I33" s="4"/>
      <c r="J33" s="4"/>
      <c r="K33" s="4"/>
      <c r="R33" s="1"/>
    </row>
    <row r="34" spans="1:18" x14ac:dyDescent="0.25">
      <c r="A34" s="4"/>
      <c r="B34" s="4"/>
      <c r="C34" s="29"/>
      <c r="D34" s="4"/>
      <c r="G34" s="4"/>
      <c r="H34" s="4"/>
      <c r="I34" s="4"/>
      <c r="J34" s="4"/>
      <c r="K34" s="4"/>
      <c r="R34" s="1"/>
    </row>
    <row r="35" spans="1:18" x14ac:dyDescent="0.25">
      <c r="A35" s="4"/>
      <c r="B35" s="4"/>
      <c r="C35" s="29"/>
      <c r="D35" s="4"/>
      <c r="G35" s="4"/>
      <c r="H35" s="4"/>
      <c r="I35" s="4"/>
      <c r="J35" s="4"/>
      <c r="K35" s="4"/>
      <c r="R35" s="1"/>
    </row>
    <row r="36" spans="1:18" x14ac:dyDescent="0.25">
      <c r="A36" s="4"/>
      <c r="B36" s="4"/>
      <c r="C36" s="29"/>
      <c r="D36" s="4"/>
      <c r="G36" s="4"/>
      <c r="H36" s="4"/>
      <c r="I36" s="4"/>
      <c r="J36" s="4"/>
      <c r="K36" s="4"/>
      <c r="R36" s="1"/>
    </row>
    <row r="37" spans="1:18" x14ac:dyDescent="0.25">
      <c r="A37" s="4"/>
      <c r="B37" s="4"/>
      <c r="C37" s="29"/>
      <c r="D37" s="4"/>
      <c r="G37" s="4"/>
      <c r="H37" s="4"/>
      <c r="I37" s="4"/>
      <c r="J37" s="4"/>
      <c r="K37" s="4"/>
      <c r="R37" s="1"/>
    </row>
    <row r="38" spans="1:18" x14ac:dyDescent="0.25">
      <c r="A38" s="4"/>
      <c r="B38" s="29" t="s">
        <v>52</v>
      </c>
      <c r="C38" s="29"/>
      <c r="D38" s="4"/>
      <c r="G38" s="4"/>
      <c r="H38" s="4"/>
      <c r="I38" s="4"/>
      <c r="J38" s="4"/>
      <c r="K38" s="4"/>
      <c r="R38" s="1"/>
    </row>
    <row r="39" spans="1:18" x14ac:dyDescent="0.25">
      <c r="A39" s="4"/>
      <c r="B39" s="4"/>
      <c r="C39" s="29"/>
      <c r="D39" s="4"/>
      <c r="G39" s="4"/>
      <c r="H39" s="4"/>
      <c r="I39" s="4"/>
      <c r="J39" s="4"/>
      <c r="K39" s="4"/>
      <c r="R39" s="1"/>
    </row>
    <row r="40" spans="1:18" x14ac:dyDescent="0.25">
      <c r="A40" s="4"/>
      <c r="B40" s="4"/>
      <c r="C40" s="4"/>
      <c r="D40" s="4"/>
      <c r="G40" s="4"/>
      <c r="H40" s="4"/>
      <c r="I40" s="4"/>
      <c r="J40" s="4"/>
      <c r="K40" s="4"/>
      <c r="R40" s="1"/>
    </row>
    <row r="41" spans="1:18" x14ac:dyDescent="0.25">
      <c r="A41" s="4"/>
      <c r="B41" s="30" t="s">
        <v>118</v>
      </c>
      <c r="D41" s="4"/>
      <c r="G41" s="4"/>
      <c r="H41" s="4"/>
      <c r="I41" s="4"/>
      <c r="J41" s="4"/>
      <c r="K41" s="4"/>
      <c r="R41" s="1"/>
    </row>
    <row r="42" spans="1:18" x14ac:dyDescent="0.25">
      <c r="A42" s="4"/>
      <c r="B42" s="30" t="s">
        <v>12</v>
      </c>
      <c r="C42" s="30"/>
      <c r="D42" s="4"/>
      <c r="E42" s="30" t="s">
        <v>13</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52</v>
      </c>
      <c r="C56" s="4"/>
      <c r="D56" s="4"/>
      <c r="G56" s="4"/>
      <c r="H56" s="4"/>
      <c r="I56" s="4"/>
      <c r="J56" s="4"/>
      <c r="K56" s="4"/>
      <c r="R56" s="1"/>
    </row>
    <row r="57" spans="1:18" x14ac:dyDescent="0.25">
      <c r="A57" s="4"/>
      <c r="B57" s="29" t="s">
        <v>90</v>
      </c>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E4" sqref="E4"/>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71</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111</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64</v>
      </c>
      <c r="C9" s="25" t="s">
        <v>112</v>
      </c>
      <c r="D9" s="25" t="s">
        <v>113</v>
      </c>
      <c r="E9" s="25" t="s">
        <v>114</v>
      </c>
      <c r="F9" s="25" t="s">
        <v>115</v>
      </c>
      <c r="G9" s="25" t="s">
        <v>116</v>
      </c>
      <c r="H9" s="32" t="s">
        <v>59</v>
      </c>
      <c r="I9" s="18"/>
      <c r="J9" s="4"/>
      <c r="K9" s="4"/>
    </row>
    <row r="10" spans="1:11" ht="25.5" customHeight="1" x14ac:dyDescent="0.25">
      <c r="A10" s="4"/>
      <c r="B10" s="34" t="s">
        <v>14</v>
      </c>
      <c r="C10" s="23" t="s">
        <v>63</v>
      </c>
      <c r="D10" s="27" t="s">
        <v>63</v>
      </c>
      <c r="E10" s="26" t="s">
        <v>63</v>
      </c>
      <c r="F10" s="26" t="s">
        <v>63</v>
      </c>
      <c r="G10" s="39" t="s">
        <v>63</v>
      </c>
      <c r="H10" s="24">
        <v>550</v>
      </c>
      <c r="I10" s="4"/>
      <c r="J10" s="4"/>
      <c r="K10" s="4"/>
    </row>
    <row r="11" spans="1:11" ht="25.5" customHeight="1" x14ac:dyDescent="0.25">
      <c r="A11" s="4"/>
      <c r="B11" s="34" t="s">
        <v>15</v>
      </c>
      <c r="C11" s="23" t="s">
        <v>63</v>
      </c>
      <c r="D11" s="27" t="s">
        <v>63</v>
      </c>
      <c r="E11" s="26" t="s">
        <v>63</v>
      </c>
      <c r="F11" s="26" t="s">
        <v>63</v>
      </c>
      <c r="G11" s="39" t="s">
        <v>63</v>
      </c>
      <c r="H11" s="24">
        <v>575</v>
      </c>
      <c r="I11" s="4"/>
      <c r="J11" s="4"/>
      <c r="K11" s="4"/>
    </row>
    <row r="12" spans="1:11" x14ac:dyDescent="0.25">
      <c r="A12" s="4"/>
      <c r="B12" s="29" t="s">
        <v>51</v>
      </c>
      <c r="D12" s="4"/>
      <c r="G12" s="4"/>
      <c r="H12" s="4"/>
      <c r="I12" s="4"/>
      <c r="J12" s="4"/>
      <c r="K12" s="4"/>
    </row>
    <row r="13" spans="1:11" x14ac:dyDescent="0.25">
      <c r="A13" s="4"/>
      <c r="B13" s="4"/>
      <c r="C13" s="28"/>
      <c r="D13" s="4"/>
      <c r="G13" s="4"/>
      <c r="H13" s="4"/>
      <c r="I13" s="4"/>
      <c r="J13" s="4"/>
      <c r="K13" s="4"/>
    </row>
    <row r="14" spans="1:11" ht="15" customHeight="1" x14ac:dyDescent="0.25">
      <c r="A14" s="4"/>
      <c r="B14" s="22" t="s">
        <v>78</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52</v>
      </c>
      <c r="D38" s="4"/>
      <c r="G38" s="4"/>
      <c r="H38" s="4"/>
      <c r="I38" s="4"/>
      <c r="J38" s="4"/>
      <c r="K38" s="4"/>
      <c r="R38" s="1"/>
    </row>
    <row r="39" spans="1:18" x14ac:dyDescent="0.25">
      <c r="A39" s="4"/>
      <c r="B39" s="4"/>
      <c r="C39" s="4"/>
      <c r="D39" s="4"/>
      <c r="G39" s="4"/>
      <c r="H39" s="4"/>
      <c r="I39" s="4"/>
      <c r="J39" s="4"/>
      <c r="K39" s="4"/>
      <c r="R39" s="1"/>
    </row>
    <row r="40" spans="1:18" x14ac:dyDescent="0.25">
      <c r="A40" s="4"/>
      <c r="B40" s="30" t="s">
        <v>118</v>
      </c>
      <c r="D40" s="4"/>
      <c r="G40" s="4"/>
      <c r="H40" s="4"/>
      <c r="I40" s="4"/>
      <c r="J40" s="4"/>
      <c r="K40" s="4"/>
      <c r="R40" s="1"/>
    </row>
    <row r="41" spans="1:18" x14ac:dyDescent="0.25">
      <c r="A41" s="4"/>
      <c r="B41" s="30" t="s">
        <v>14</v>
      </c>
      <c r="C41" s="4"/>
      <c r="D41" s="4"/>
      <c r="E41" s="30" t="s">
        <v>15</v>
      </c>
      <c r="G41" s="4"/>
      <c r="H41" s="4"/>
      <c r="I41" s="4"/>
      <c r="J41" s="4"/>
      <c r="K41" s="4"/>
      <c r="R41" s="1"/>
    </row>
    <row r="42" spans="1:18" x14ac:dyDescent="0.25">
      <c r="A42" s="4"/>
      <c r="B42" s="4"/>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52</v>
      </c>
      <c r="C56" s="4"/>
      <c r="D56" s="4"/>
      <c r="G56" s="4"/>
      <c r="H56" s="4"/>
      <c r="I56" s="4"/>
      <c r="J56" s="4"/>
      <c r="K56" s="4"/>
      <c r="R56" s="1"/>
    </row>
    <row r="57" spans="1:18" x14ac:dyDescent="0.25">
      <c r="A57" s="4"/>
      <c r="B57" s="29" t="s">
        <v>90</v>
      </c>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F6B24EF29B14488A4D3E054F39A21B" ma:contentTypeVersion="2" ma:contentTypeDescription="Create a new document." ma:contentTypeScope="" ma:versionID="ea9366ecf14e49713b65f30b7bb9c902">
  <xsd:schema xmlns:xsd="http://www.w3.org/2001/XMLSchema" xmlns:xs="http://www.w3.org/2001/XMLSchema" xmlns:p="http://schemas.microsoft.com/office/2006/metadata/properties" xmlns:ns1="http://schemas.microsoft.com/sharepoint/v3" xmlns:ns2="http://schemas.microsoft.com/sharepoint/v3/fields" targetNamespace="http://schemas.microsoft.com/office/2006/metadata/properties" ma:root="true" ma:fieldsID="33c67d9f52e3aab0097483806a3a0923" ns1:_="" ns2:_="">
    <xsd:import namespace="http://schemas.microsoft.com/sharepoint/v3"/>
    <xsd:import namespace="http://schemas.microsoft.com/sharepoint/v3/fields"/>
    <xsd:element name="properties">
      <xsd:complexType>
        <xsd:sequence>
          <xsd:element name="documentManagement">
            <xsd:complexType>
              <xsd:all>
                <xsd:element ref="ns1:PublishingStartDate" minOccurs="0"/>
                <xsd:element ref="ns1:PublishingExpirationDate" minOccurs="0"/>
                <xsd:element ref="ns2:_DCDate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10" nillable="true" ma:displayName="Date Created" ma:description="The date on which this resource was created" ma:format="DateTime" ma:internalName="_DCDateCre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CDateCreated xmlns="http://schemas.microsoft.com/sharepoint/v3/fields" xsi:nil="true"/>
  </documentManagement>
</p:properties>
</file>

<file path=customXml/itemProps1.xml><?xml version="1.0" encoding="utf-8"?>
<ds:datastoreItem xmlns:ds="http://schemas.openxmlformats.org/officeDocument/2006/customXml" ds:itemID="{9C938178-2C20-46AA-A04B-35FC7AD7922F}"/>
</file>

<file path=customXml/itemProps2.xml><?xml version="1.0" encoding="utf-8"?>
<ds:datastoreItem xmlns:ds="http://schemas.openxmlformats.org/officeDocument/2006/customXml" ds:itemID="{6005DF08-1882-413A-A900-20A2D92DD80E}"/>
</file>

<file path=customXml/itemProps3.xml><?xml version="1.0" encoding="utf-8"?>
<ds:datastoreItem xmlns:ds="http://schemas.openxmlformats.org/officeDocument/2006/customXml" ds:itemID="{191254C6-DF37-418F-B7B0-5A95C518A1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55</vt:i4>
      </vt:variant>
    </vt:vector>
  </HeadingPairs>
  <TitlesOfParts>
    <vt:vector size="83" baseType="lpstr">
      <vt:lpstr>Cover Page</vt:lpstr>
      <vt:lpstr>Contents </vt:lpstr>
      <vt:lpstr>Introduction</vt:lpstr>
      <vt:lpstr>SA Murray</vt:lpstr>
      <vt:lpstr>Vic 6 Murray </vt:lpstr>
      <vt:lpstr>Vic 7 Murray  </vt:lpstr>
      <vt:lpstr>Vic 6B Lower Broken Creek </vt:lpstr>
      <vt:lpstr>Vic 1A Greater Goulburn </vt:lpstr>
      <vt:lpstr>Vic 1B Boort </vt:lpstr>
      <vt:lpstr>Vic 3 Lower Goulburn </vt:lpstr>
      <vt:lpstr>Vic 4C Lower Campaspe</vt:lpstr>
      <vt:lpstr>Vic 4A Campaspe Epp-WWC</vt:lpstr>
      <vt:lpstr>Vic 5A Loddon</vt:lpstr>
      <vt:lpstr>Vic 5B Bullarook</vt:lpstr>
      <vt:lpstr>NSW Murray </vt:lpstr>
      <vt:lpstr>NSW Murray Irrigation</vt:lpstr>
      <vt:lpstr>NSW Murrumbidgee </vt:lpstr>
      <vt:lpstr>NSW Lower Darling </vt:lpstr>
      <vt:lpstr>NSW Macquarie</vt:lpstr>
      <vt:lpstr>NSW Lower Namoi</vt:lpstr>
      <vt:lpstr>NSW Upper Namoi  </vt:lpstr>
      <vt:lpstr>NSW Gwydir</vt:lpstr>
      <vt:lpstr>NSW Border Rivers </vt:lpstr>
      <vt:lpstr>NSW Barwon-Darling Unreg </vt:lpstr>
      <vt:lpstr>NSW Lachlan</vt:lpstr>
      <vt:lpstr>Queensland Entitlements</vt:lpstr>
      <vt:lpstr>Notes</vt:lpstr>
      <vt:lpstr>Document history</vt:lpstr>
      <vt:lpstr>'Contents '!_Toc511402571</vt:lpstr>
      <vt:lpstr>'Document history'!_Toc511402571</vt:lpstr>
      <vt:lpstr>Introduction!_Toc511402571</vt:lpstr>
      <vt:lpstr>Notes!_Toc511402571</vt:lpstr>
      <vt:lpstr>'NSW Barwon-Darling Unreg '!_Toc511402571</vt:lpstr>
      <vt:lpstr>'NSW Border Rivers '!_Toc511402571</vt:lpstr>
      <vt:lpstr>'NSW Gwydir'!_Toc511402571</vt:lpstr>
      <vt:lpstr>'NSW Lachlan'!_Toc511402571</vt:lpstr>
      <vt:lpstr>'NSW Lower Darling '!_Toc511402571</vt:lpstr>
      <vt:lpstr>'NSW Lower Namoi'!_Toc511402571</vt:lpstr>
      <vt:lpstr>'NSW Macquarie'!_Toc511402571</vt:lpstr>
      <vt:lpstr>'NSW Murray '!_Toc511402571</vt:lpstr>
      <vt:lpstr>'NSW Murray Irrigation'!_Toc511402571</vt:lpstr>
      <vt:lpstr>'NSW Murrumbidgee '!_Toc511402571</vt:lpstr>
      <vt:lpstr>'NSW Upper Namoi  '!_Toc511402571</vt:lpstr>
      <vt:lpstr>'Queensland Entitlements'!_Toc511402571</vt:lpstr>
      <vt:lpstr>'SA Murray'!_Toc511402571</vt:lpstr>
      <vt:lpstr>'Vic 1A Greater Goulburn '!_Toc511402571</vt:lpstr>
      <vt:lpstr>'Vic 1B Boort '!_Toc511402571</vt:lpstr>
      <vt:lpstr>'Vic 3 Lower Goulburn '!_Toc511402571</vt:lpstr>
      <vt:lpstr>'Vic 4A Campaspe Epp-WWC'!_Toc511402571</vt:lpstr>
      <vt:lpstr>'Vic 4C Lower Campaspe'!_Toc511402571</vt:lpstr>
      <vt:lpstr>'Vic 5A Loddon'!_Toc511402571</vt:lpstr>
      <vt:lpstr>'Vic 5B Bullarook'!_Toc511402571</vt:lpstr>
      <vt:lpstr>'Vic 6 Murray '!_Toc511402571</vt:lpstr>
      <vt:lpstr>'Vic 6B Lower Broken Creek '!_Toc511402571</vt:lpstr>
      <vt:lpstr>'Vic 7 Murray  '!_Toc511402571</vt:lpstr>
      <vt:lpstr>'Contents '!Print_Area</vt:lpstr>
      <vt:lpstr>'Cover Page'!Print_Area</vt:lpstr>
      <vt:lpstr>'Document history'!Print_Area</vt:lpstr>
      <vt:lpstr>Introduction!Print_Area</vt:lpstr>
      <vt:lpstr>Notes!Print_Area</vt:lpstr>
      <vt:lpstr>'NSW Barwon-Darling Unreg '!Print_Area</vt:lpstr>
      <vt:lpstr>'NSW Border Rivers '!Print_Area</vt:lpstr>
      <vt:lpstr>'NSW Gwydir'!Print_Area</vt:lpstr>
      <vt:lpstr>'NSW Lachlan'!Print_Area</vt:lpstr>
      <vt:lpstr>'NSW Lower Darling '!Print_Area</vt:lpstr>
      <vt:lpstr>'NSW Lower Namoi'!Print_Area</vt:lpstr>
      <vt:lpstr>'NSW Macquarie'!Print_Area</vt:lpstr>
      <vt:lpstr>'NSW Murray '!Print_Area</vt:lpstr>
      <vt:lpstr>'NSW Murray Irrigation'!Print_Area</vt:lpstr>
      <vt:lpstr>'NSW Murrumbidgee '!Print_Area</vt:lpstr>
      <vt:lpstr>'NSW Upper Namoi  '!Print_Area</vt:lpstr>
      <vt:lpstr>'Queensland Entitlements'!Print_Area</vt:lpstr>
      <vt:lpstr>'SA Murray'!Print_Area</vt:lpstr>
      <vt:lpstr>'Vic 1A Greater Goulburn '!Print_Area</vt:lpstr>
      <vt:lpstr>'Vic 1B Boort '!Print_Area</vt:lpstr>
      <vt:lpstr>'Vic 3 Lower Goulburn '!Print_Area</vt:lpstr>
      <vt:lpstr>'Vic 4A Campaspe Epp-WWC'!Print_Area</vt:lpstr>
      <vt:lpstr>'Vic 4C Lower Campaspe'!Print_Area</vt:lpstr>
      <vt:lpstr>'Vic 5A Loddon'!Print_Area</vt:lpstr>
      <vt:lpstr>'Vic 5B Bullarook'!Print_Area</vt:lpstr>
      <vt:lpstr>'Vic 6 Murray '!Print_Area</vt:lpstr>
      <vt:lpstr>'Vic 6B Lower Broken Creek '!Print_Area</vt:lpstr>
      <vt:lpstr>'Vic 7 Murray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Dunn</dc:creator>
  <cp:lastModifiedBy>Kemp, Ashley</cp:lastModifiedBy>
  <cp:lastPrinted>2018-08-28T06:14:19Z</cp:lastPrinted>
  <dcterms:created xsi:type="dcterms:W3CDTF">2018-06-26T03:19:06Z</dcterms:created>
  <dcterms:modified xsi:type="dcterms:W3CDTF">2018-12-12T23:37:06Z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0x01010078F6B24EF29B14488A4D3E054F39A21B</vt:lpwstr>
  </property>
</Properties>
</file>