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7.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1.xml" ContentType="application/vnd.openxmlformats-officedocument.themeOverride+xml"/>
  <Override PartName="/xl/drawings/drawing18.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drawings/drawing19.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13.xml" ContentType="application/vnd.openxmlformats-officedocument.themeOverrid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14.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Kai Wakerman\Box\Aither\2. Projects\P18-1084 DAWR Monthly water market price reports\Deliverables\Detailed report\2019_06 June\"/>
    </mc:Choice>
  </mc:AlternateContent>
  <xr:revisionPtr revIDLastSave="0" documentId="13_ncr:1_{BAF28A1F-C00E-4E3F-A6F8-F0B1FBA6D12B}" xr6:coauthVersionLast="43" xr6:coauthVersionMax="43" xr10:uidLastSave="{00000000-0000-0000-0000-000000000000}"/>
  <bookViews>
    <workbookView xWindow="-120" yWindow="-120" windowWidth="29040" windowHeight="15840" tabRatio="924" xr2:uid="{AEC32CC5-2515-46E0-9A8A-D0D4C8500B6A}"/>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45" l="1"/>
  <c r="F12" i="45"/>
  <c r="F14" i="45"/>
  <c r="F10" i="45"/>
  <c r="B14" i="15" l="1"/>
  <c r="B14" i="17" s="1"/>
  <c r="B14" i="19" s="1"/>
  <c r="B13" i="21" s="1"/>
  <c r="B14" i="22" s="1"/>
  <c r="B14" i="24" s="1"/>
  <c r="B14" i="26" s="1"/>
  <c r="B14" i="28" s="1"/>
  <c r="B14" i="30" s="1"/>
  <c r="B14" i="31" s="1"/>
  <c r="B14" i="13"/>
  <c r="B14" i="11"/>
  <c r="B14" i="9"/>
  <c r="B13" i="35" l="1"/>
  <c r="B13" i="36" s="1"/>
  <c r="B13" i="37" s="1"/>
  <c r="B13" i="38" s="1"/>
  <c r="B14" i="39" s="1"/>
  <c r="B15" i="41" s="1"/>
  <c r="B13" i="44" s="1"/>
  <c r="B14" i="33"/>
  <c r="B57" i="44" l="1"/>
  <c r="B57" i="41"/>
  <c r="B57" i="39"/>
  <c r="B57" i="38"/>
  <c r="B57" i="37"/>
  <c r="B57" i="36"/>
  <c r="B57" i="35"/>
  <c r="B57" i="33"/>
  <c r="B57" i="31"/>
  <c r="B57" i="28"/>
  <c r="B57" i="26"/>
  <c r="B57" i="24"/>
  <c r="B58" i="22"/>
  <c r="B57" i="21"/>
  <c r="B58" i="19"/>
  <c r="B57" i="17"/>
  <c r="B57" i="15"/>
  <c r="B58" i="13"/>
  <c r="B57" i="11"/>
  <c r="B57" i="9"/>
</calcChain>
</file>

<file path=xl/sharedStrings.xml><?xml version="1.0" encoding="utf-8"?>
<sst xmlns="http://schemas.openxmlformats.org/spreadsheetml/2006/main" count="514" uniqueCount="125">
  <si>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</si>
  <si>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</si>
  <si>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</si>
  <si>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</si>
  <si>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</si>
  <si>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</si>
  <si>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</si>
  <si>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</si>
  <si>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</si>
  <si>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</si>
  <si>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</si>
  <si>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</si>
  <si>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</si>
  <si>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</si>
  <si>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</si>
  <si>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</si>
  <si>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</si>
  <si>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</si>
  <si>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</si>
  <si>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</si>
  <si>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</si>
  <si>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</si>
  <si>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</si>
  <si>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</si>
  <si>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</si>
  <si>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</si>
  <si>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</si>
  <si>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</si>
  <si>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</si>
  <si>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</si>
  <si>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</si>
  <si>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</si>
  <si>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</si>
  <si>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</si>
  <si>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</si>
  <si>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</si>
  <si>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</si>
  <si>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</si>
  <si>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</si>
  <si>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QLD Border Rivers Unsupplemented</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</si>
  <si>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</si>
  <si>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</si>
  <si>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</si>
  <si>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</si>
  <si>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</si>
  <si>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</si>
  <si>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</si>
  <si>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</si>
  <si>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</si>
  <si>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</si>
  <si>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</si>
  <si>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</si>
  <si>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</si>
  <si>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</si>
  <si>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</si>
  <si>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</si>
  <si>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</si>
  <si>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</si>
  <si>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</si>
  <si>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</si>
  <si>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</si>
  <si>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</si>
  <si>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</si>
  <si>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</si>
  <si>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</si>
  <si>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</si>
  <si>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</si>
  <si>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</si>
  <si>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</si>
  <si>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</si>
  <si>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</si>
  <si>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</si>
  <si>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</si>
  <si>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</si>
  <si>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</si>
  <si>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</si>
  <si>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</si>
  <si>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</si>
  <si>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</si>
  <si>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</si>
  <si>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</si>
  <si>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</si>
  <si>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</si>
  <si>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</si>
  <si>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</si>
  <si>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Source: Aither, 2019. Based on the SA Water Register and quotes sourced from water brokers.</t>
  </si>
  <si>
    <t>Source: Aither, 2019. Based on the SA Water Register.</t>
  </si>
  <si>
    <t>Source: Aither, 2019. Based on the VIC Water Register.</t>
  </si>
  <si>
    <t>Source: Aither, 2019. Based on the  VIC Water Register.</t>
  </si>
  <si>
    <t>Source: Aither, 2019. Based on the VIC Water Register and quotes sourced from water brokers.</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</si>
  <si>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</si>
  <si>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</si>
  <si>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</si>
  <si>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</si>
  <si>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</si>
  <si>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VIC Water Register and quotes sourced from water brokers.</t>
  </si>
  <si>
    <t xml:space="preserve">Source: Aither, 2019. Based on the QLD Water Register. </t>
  </si>
  <si>
    <t>QLD Condamine-Balonne Supplemented</t>
  </si>
  <si>
    <t>QLD Condamine-Balonne Overland flow</t>
  </si>
  <si>
    <t>QLD Condamine-Balonne Groundwater Unsupplemented</t>
  </si>
  <si>
    <t>QLD Border Rivers Supplemented</t>
  </si>
  <si>
    <t>Note: All Queensland entitlements are denoted by "Water Plan (Water Management Area/Water Supply Scheme) entitlement type"</t>
  </si>
  <si>
    <t>QLD Condamine-Balonne Unsupplemented</t>
  </si>
  <si>
    <t>Entitlement Market Overview, May 2019</t>
  </si>
  <si>
    <t>May 2019 VWAP ($/ML)</t>
  </si>
  <si>
    <t>May 2019 Number of Trades</t>
  </si>
  <si>
    <t>May 2019 Volume of trade (ML)</t>
  </si>
  <si>
    <t>May 2019 Average Parcel Size (ML)</t>
  </si>
  <si>
    <t>Notes: Disaggregated entitlement trade data in QLD is not publicly available therefore Aither has been unable to provide data in the same format as SA, Vic and NSW entitlement types. QLD water trade data relates to trade in May 2019 as more recent trade data was unavailable at the time of publication. In instances where there has been more than one trade for a given month it has not been possible to determine a maximum price due to the nature of the data made available. In instances where there has been more than one trade for a given month it has not been possible to determine a maximum price due to the nature of the data made available.</t>
  </si>
  <si>
    <t>Entitlement market overview, June 2019</t>
  </si>
  <si>
    <t>VWAP ($/ML) June 2019</t>
  </si>
  <si>
    <t>Max Price ($/ML) June 2019</t>
  </si>
  <si>
    <t>Number of trades (unfiltered) June 2019</t>
  </si>
  <si>
    <t>Volume of trade (unfiltered) (ML) June 2019</t>
  </si>
  <si>
    <t>Average parcel size (ML) June 2019</t>
  </si>
  <si>
    <t>Broker spread (Bid/Ask) $/ML June 2019</t>
  </si>
  <si>
    <t>$6,000 - $7,000</t>
  </si>
  <si>
    <t>$4,300 - $4,800</t>
  </si>
  <si>
    <t>$5,500 - $6,000</t>
  </si>
  <si>
    <t>$200 - $500</t>
  </si>
  <si>
    <t>$6,500 - $7,000</t>
  </si>
  <si>
    <t>$6,800 - $7,600</t>
  </si>
  <si>
    <t>$1,900 - $1,950</t>
  </si>
  <si>
    <t>$1,200 - $1,250</t>
  </si>
  <si>
    <t>Market price range,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</si>
</sst>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43" formatCode="_-* #,##0.00_-;\-* #,##0.00_-;_-* &quot;-&quot;??_-;_-@_-"/>
    <numFmt numFmtId="164" formatCode="#,##0_ ;\-#,##0\ "/>
    <numFmt numFmtId="165"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0" fontId="6" fillId="0" borderId="0" xfId="0" applyFont="1" applyAlignment="1">
      <alignment vertical="center"/>
    </xf>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1" xfId="0" applyFill="1" applyBorder="1"/>
    <xf numFmtId="0" fontId="16" fillId="0" borderId="0" xfId="0" applyFont="1" applyAlignment="1">
      <alignment vertical="center" wrapText="1"/>
    </xf>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Alignment="1">
      <alignment horizontal="center" vertical="center" wrapText="1"/>
    </xf>
    <xf numFmtId="5" fontId="20" fillId="3" borderId="0" xfId="3" applyNumberFormat="1" applyFont="1" applyFill="1" applyAlignment="1">
      <alignment horizontal="center" vertical="center"/>
    </xf>
    <xf numFmtId="164" fontId="20" fillId="3" borderId="0" xfId="3" applyNumberFormat="1" applyFont="1" applyFill="1" applyAlignment="1">
      <alignment horizontal="center" vertical="center"/>
    </xf>
    <xf numFmtId="165" fontId="20" fillId="3" borderId="0" xfId="3" applyNumberFormat="1" applyFont="1" applyFill="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Alignment="1">
      <alignment vertical="center"/>
    </xf>
    <xf numFmtId="0" fontId="25" fillId="3" borderId="0" xfId="0" applyFont="1" applyFill="1"/>
    <xf numFmtId="0" fontId="19" fillId="4" borderId="8" xfId="0" applyFont="1" applyFill="1" applyBorder="1" applyAlignment="1">
      <alignment horizontal="center" vertical="center" wrapText="1"/>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xf numFmtId="0" fontId="0" fillId="3" borderId="0" xfId="0" applyFill="1" applyBorder="1"/>
    <xf numFmtId="5" fontId="20" fillId="5" borderId="9" xfId="3" applyNumberFormat="1" applyFont="1" applyFill="1" applyBorder="1" applyAlignment="1">
      <alignment horizontal="center" vertical="center"/>
    </xf>
    <xf numFmtId="1" fontId="20" fillId="5" borderId="3" xfId="4" applyNumberFormat="1" applyFont="1" applyFill="1" applyBorder="1" applyAlignment="1">
      <alignment horizontal="center"/>
    </xf>
    <xf numFmtId="1" fontId="20" fillId="5" borderId="9" xfId="4" applyNumberFormat="1" applyFont="1" applyFill="1" applyBorder="1" applyAlignment="1">
      <alignment horizont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xf numFmtId="0" fontId="22" fillId="3" borderId="0"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pt idx="32">
                <c:v>118</c:v>
              </c:pt>
              <c:pt idx="33">
                <c:v>685.24199999999996</c:v>
              </c:pt>
              <c:pt idx="34">
                <c:v>276.97500000000002</c:v>
              </c:pt>
              <c:pt idx="35">
                <c:v>2782.7449999999999</c:v>
              </c:pt>
            </c:numLit>
          </c:val>
          <c:extLs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5511.8181818181802</c:v>
              </c:pt>
              <c:pt idx="32">
                <c:v>6106.6666666666597</c:v>
              </c:pt>
              <c:pt idx="33">
                <c:v>5813.6396578751601</c:v>
              </c:pt>
              <c:pt idx="34">
                <c:v>5966.9753086419696</c:v>
              </c:pt>
              <c:pt idx="35">
                <c:v>6233.6845726969996</c:v>
              </c:pt>
            </c:numLit>
          </c:val>
          <c:smooth val="0"/>
          <c:extLs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592994720"/>
        <c:axId val="59501762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00"/>
      </c:valAx>
      <c:valAx>
        <c:axId val="5950176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994720"/>
        <c:crosses val="max"/>
        <c:crossBetween val="between"/>
        <c:majorUnit val="1000"/>
      </c:valAx>
      <c:catAx>
        <c:axId val="592994720"/>
        <c:scaling>
          <c:orientation val="minMax"/>
        </c:scaling>
        <c:delete val="1"/>
        <c:axPos val="b"/>
        <c:numFmt formatCode="General" sourceLinked="1"/>
        <c:majorTickMark val="out"/>
        <c:minorTickMark val="none"/>
        <c:tickLblPos val="nextTo"/>
        <c:crossAx val="59501762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E1F99D3-3BA3-487C-A0B9-AB2D8DF2895E}"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D2A-4E5C-A57F-0492751BA0BC}"/>
                </c:ext>
              </c:extLst>
            </c:dLbl>
            <c:dLbl>
              <c:idx val="1"/>
              <c:tx>
                <c:rich>
                  <a:bodyPr/>
                  <a:lstStyle/>
                  <a:p>
                    <a:fld id="{9275EF02-4116-4647-B1A1-CFCCFCCAD3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D2A-4E5C-A57F-0492751BA0BC}"/>
                </c:ext>
              </c:extLst>
            </c:dLbl>
            <c:dLbl>
              <c:idx val="2"/>
              <c:tx>
                <c:rich>
                  <a:bodyPr/>
                  <a:lstStyle/>
                  <a:p>
                    <a:fld id="{8C14B15C-1A67-458D-ACD8-94E74A39F3DE}"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D2A-4E5C-A57F-0492751BA0BC}"/>
                </c:ext>
              </c:extLst>
            </c:dLbl>
            <c:dLbl>
              <c:idx val="3"/>
              <c:tx>
                <c:rich>
                  <a:bodyPr/>
                  <a:lstStyle/>
                  <a:p>
                    <a:fld id="{7F0817D4-75A6-4680-8101-42E6800CF1B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D2A-4E5C-A57F-0492751BA0BC}"/>
                </c:ext>
              </c:extLst>
            </c:dLbl>
            <c:dLbl>
              <c:idx val="4"/>
              <c:tx>
                <c:rich>
                  <a:bodyPr/>
                  <a:lstStyle/>
                  <a:p>
                    <a:fld id="{CED2A1D1-1B17-4DCD-9FAB-5C54C6D7137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D2A-4E5C-A57F-0492751BA0BC}"/>
                </c:ext>
              </c:extLst>
            </c:dLbl>
            <c:dLbl>
              <c:idx val="5"/>
              <c:tx>
                <c:rich>
                  <a:bodyPr/>
                  <a:lstStyle/>
                  <a:p>
                    <a:fld id="{724D57C5-95B9-42AF-9DA0-A7C2948269A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D2A-4E5C-A57F-0492751BA0BC}"/>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4</c:v>
              </c:pt>
              <c:pt idx="5">
                <c:v>0</c:v>
              </c:pt>
            </c:numLit>
          </c:val>
          <c:extLs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 xmlns:c16="http://schemas.microsoft.com/office/drawing/2014/chart" uri="{C3380CC4-5D6E-409C-BE32-E72D297353CC}">
              <c16:uniqueId val="{00000006-5D2A-4E5C-A57F-0492751BA0BC}"/>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39DD525-6BDD-4EB4-A674-A10A070F4BC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31C-49DB-8A6B-0C05F44A0FA6}"/>
                </c:ext>
              </c:extLst>
            </c:dLbl>
            <c:dLbl>
              <c:idx val="1"/>
              <c:tx>
                <c:rich>
                  <a:bodyPr/>
                  <a:lstStyle/>
                  <a:p>
                    <a:fld id="{5D6A7F35-382E-45BA-88DC-1054067BFF8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31C-49DB-8A6B-0C05F44A0FA6}"/>
                </c:ext>
              </c:extLst>
            </c:dLbl>
            <c:dLbl>
              <c:idx val="2"/>
              <c:tx>
                <c:rich>
                  <a:bodyPr/>
                  <a:lstStyle/>
                  <a:p>
                    <a:fld id="{EC7C2E7F-5233-44D5-8CF7-0E6D3A3C88E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31C-49DB-8A6B-0C05F44A0FA6}"/>
                </c:ext>
              </c:extLst>
            </c:dLbl>
            <c:dLbl>
              <c:idx val="3"/>
              <c:tx>
                <c:rich>
                  <a:bodyPr/>
                  <a:lstStyle/>
                  <a:p>
                    <a:fld id="{FFAAF5EB-570C-4BA9-BF70-CC81A4768B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31C-49DB-8A6B-0C05F44A0FA6}"/>
                </c:ext>
              </c:extLst>
            </c:dLbl>
            <c:dLbl>
              <c:idx val="4"/>
              <c:tx>
                <c:rich>
                  <a:bodyPr/>
                  <a:lstStyle/>
                  <a:p>
                    <a:fld id="{8F031231-9F5D-4F75-BA9E-BE1FFC64B6EB}"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31C-49DB-8A6B-0C05F44A0FA6}"/>
                </c:ext>
              </c:extLst>
            </c:dLbl>
            <c:dLbl>
              <c:idx val="5"/>
              <c:tx>
                <c:rich>
                  <a:bodyPr/>
                  <a:lstStyle/>
                  <a:p>
                    <a:fld id="{A0D39E30-7247-4AD5-9BC5-54427BC667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31C-49DB-8A6B-0C05F44A0FA6}"/>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7.2</c:v>
              </c:pt>
              <c:pt idx="5">
                <c:v>0</c:v>
              </c:pt>
            </c:numLit>
          </c:val>
          <c:extLs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 xmlns:c16="http://schemas.microsoft.com/office/drawing/2014/chart" uri="{C3380CC4-5D6E-409C-BE32-E72D297353CC}">
              <c16:uniqueId val="{00000006-031C-49DB-8A6B-0C05F44A0FA6}"/>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4033.5</c:v>
              </c:pt>
              <c:pt idx="32">
                <c:v>4332.0999999999904</c:v>
              </c:pt>
              <c:pt idx="33">
                <c:v>1214.4000000000001</c:v>
              </c:pt>
              <c:pt idx="34">
                <c:v>2977.9</c:v>
              </c:pt>
              <c:pt idx="35">
                <c:v>6636</c:v>
              </c:pt>
            </c:numLit>
          </c:val>
          <c:extLs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3819.9</c:v>
              </c:pt>
              <c:pt idx="32">
                <c:v>3109.4</c:v>
              </c:pt>
              <c:pt idx="33">
                <c:v>1083</c:v>
              </c:pt>
              <c:pt idx="34">
                <c:v>1667.6</c:v>
              </c:pt>
              <c:pt idx="35">
                <c:v>746.19999999999902</c:v>
              </c:pt>
            </c:numLit>
          </c:val>
          <c:extLs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pt idx="29">
                <c:v>3361.2652413682799</c:v>
              </c:pt>
              <c:pt idx="30">
                <c:v>3581.5094720000002</c:v>
              </c:pt>
              <c:pt idx="31">
                <c:v>3703.9069487577599</c:v>
              </c:pt>
              <c:pt idx="32">
                <c:v>3921.5509330070299</c:v>
              </c:pt>
              <c:pt idx="33">
                <c:v>3912.6871604611101</c:v>
              </c:pt>
              <c:pt idx="34">
                <c:v>4008.54112578065</c:v>
              </c:pt>
              <c:pt idx="35">
                <c:v>4064.5104119060302</c:v>
              </c:pt>
            </c:numLit>
          </c:val>
          <c:smooth val="0"/>
          <c:extLs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pt idx="29">
                <c:v>472.89202588996699</c:v>
              </c:pt>
              <c:pt idx="30">
                <c:v>557.44896559999995</c:v>
              </c:pt>
              <c:pt idx="31">
                <c:v>530.56503550878597</c:v>
              </c:pt>
              <c:pt idx="32">
                <c:v>541.22875816993405</c:v>
              </c:pt>
              <c:pt idx="33">
                <c:v>537.53713552173099</c:v>
              </c:pt>
              <c:pt idx="34">
                <c:v>455.37695026178</c:v>
              </c:pt>
              <c:pt idx="35">
                <c:v>449.436801375752</c:v>
              </c:pt>
            </c:numLit>
          </c:val>
          <c:smooth val="0"/>
          <c:extLs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690790136"/>
        <c:axId val="69080522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4000"/>
      </c:valAx>
      <c:valAx>
        <c:axId val="69080522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0790136"/>
        <c:crosses val="max"/>
        <c:crossBetween val="between"/>
        <c:majorUnit val="1000"/>
      </c:valAx>
      <c:catAx>
        <c:axId val="690790136"/>
        <c:scaling>
          <c:orientation val="minMax"/>
        </c:scaling>
        <c:delete val="1"/>
        <c:axPos val="b"/>
        <c:numFmt formatCode="General" sourceLinked="1"/>
        <c:majorTickMark val="out"/>
        <c:minorTickMark val="none"/>
        <c:tickLblPos val="nextTo"/>
        <c:crossAx val="690805224"/>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E815FC3-5313-4E99-9890-DE902CCDD2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55C-4844-80AF-AA13FCEBF34B}"/>
                </c:ext>
              </c:extLst>
            </c:dLbl>
            <c:dLbl>
              <c:idx val="1"/>
              <c:tx>
                <c:rich>
                  <a:bodyPr/>
                  <a:lstStyle/>
                  <a:p>
                    <a:fld id="{4FC8CDCA-B9BC-403C-8C22-316A4A00890E}"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55C-4844-80AF-AA13FCEBF34B}"/>
                </c:ext>
              </c:extLst>
            </c:dLbl>
            <c:dLbl>
              <c:idx val="2"/>
              <c:tx>
                <c:rich>
                  <a:bodyPr/>
                  <a:lstStyle/>
                  <a:p>
                    <a:fld id="{E0F998A9-2BA8-40FF-8317-11E79664327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55C-4844-80AF-AA13FCEBF34B}"/>
                </c:ext>
              </c:extLst>
            </c:dLbl>
            <c:dLbl>
              <c:idx val="3"/>
              <c:tx>
                <c:rich>
                  <a:bodyPr/>
                  <a:lstStyle/>
                  <a:p>
                    <a:fld id="{9BF64778-C7D6-4614-8B88-BC9278DE29A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55C-4844-80AF-AA13FCEBF34B}"/>
                </c:ext>
              </c:extLst>
            </c:dLbl>
            <c:dLbl>
              <c:idx val="4"/>
              <c:tx>
                <c:rich>
                  <a:bodyPr/>
                  <a:lstStyle/>
                  <a:p>
                    <a:fld id="{24A6D25D-8D4D-4C98-A820-DEABB657FFF8}"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55C-4844-80AF-AA13FCEBF34B}"/>
                </c:ext>
              </c:extLst>
            </c:dLbl>
            <c:dLbl>
              <c:idx val="5"/>
              <c:tx>
                <c:rich>
                  <a:bodyPr/>
                  <a:lstStyle/>
                  <a:p>
                    <a:fld id="{171865DA-C35A-45BB-93C9-F251FE698196}"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55C-4844-80AF-AA13FCEBF34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746.8</c:v>
              </c:pt>
              <c:pt idx="1">
                <c:v>27</c:v>
              </c:pt>
              <c:pt idx="2">
                <c:v>2068.5</c:v>
              </c:pt>
              <c:pt idx="3">
                <c:v>3792.7</c:v>
              </c:pt>
              <c:pt idx="4">
                <c:v>1</c:v>
              </c:pt>
              <c:pt idx="5">
                <c:v>0</c:v>
              </c:pt>
            </c:numLit>
          </c:val>
          <c:extLst>
            <c:ext xmlns:c15="http://schemas.microsoft.com/office/drawing/2012/chart" uri="{02D57815-91ED-43cb-92C2-25804820EDAC}">
              <c15:datalabelsRange>
                <c15:f>{"9","1","11","49","1","0"}</c15:f>
                <c15:dlblRangeCache>
                  <c:ptCount val="6"/>
                  <c:pt idx="0">
                    <c:v>9</c:v>
                  </c:pt>
                  <c:pt idx="1">
                    <c:v>1</c:v>
                  </c:pt>
                  <c:pt idx="2">
                    <c:v>11</c:v>
                  </c:pt>
                  <c:pt idx="3">
                    <c:v>49</c:v>
                  </c:pt>
                  <c:pt idx="4">
                    <c:v>1</c:v>
                  </c:pt>
                  <c:pt idx="5">
                    <c:v>0</c:v>
                  </c:pt>
                </c15:dlblRangeCache>
              </c15:datalabelsRange>
            </c:ext>
            <c:ext xmlns:c16="http://schemas.microsoft.com/office/drawing/2014/chart" uri="{C3380CC4-5D6E-409C-BE32-E72D297353CC}">
              <c16:uniqueId val="{00000006-755C-4844-80AF-AA13FCEBF34B}"/>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6237F57-322B-4384-A38C-25B6A70F6E70}"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51D-4703-B8FE-F822730512F4}"/>
                </c:ext>
              </c:extLst>
            </c:dLbl>
            <c:dLbl>
              <c:idx val="1"/>
              <c:tx>
                <c:rich>
                  <a:bodyPr/>
                  <a:lstStyle/>
                  <a:p>
                    <a:fld id="{3F524DDC-1229-4DF8-A847-D8BDCDF4504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51D-4703-B8FE-F822730512F4}"/>
                </c:ext>
              </c:extLst>
            </c:dLbl>
            <c:dLbl>
              <c:idx val="2"/>
              <c:tx>
                <c:rich>
                  <a:bodyPr/>
                  <a:lstStyle/>
                  <a:p>
                    <a:fld id="{87E3C4A0-185A-4087-B56B-8872F4229E2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51D-4703-B8FE-F822730512F4}"/>
                </c:ext>
              </c:extLst>
            </c:dLbl>
            <c:dLbl>
              <c:idx val="3"/>
              <c:tx>
                <c:rich>
                  <a:bodyPr/>
                  <a:lstStyle/>
                  <a:p>
                    <a:fld id="{6B176D9D-DC56-48C0-B72C-2A8E30482B7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51D-4703-B8FE-F822730512F4}"/>
                </c:ext>
              </c:extLst>
            </c:dLbl>
            <c:dLbl>
              <c:idx val="4"/>
              <c:tx>
                <c:rich>
                  <a:bodyPr/>
                  <a:lstStyle/>
                  <a:p>
                    <a:fld id="{5C43A3F5-1BFC-43B6-A712-296D6C650E6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51D-4703-B8FE-F822730512F4}"/>
                </c:ext>
              </c:extLst>
            </c:dLbl>
            <c:dLbl>
              <c:idx val="5"/>
              <c:tx>
                <c:rich>
                  <a:bodyPr/>
                  <a:lstStyle/>
                  <a:p>
                    <a:fld id="{BCC7ACDD-9FB9-429D-91E4-F357D5CAD88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51D-4703-B8FE-F822730512F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218.2</c:v>
              </c:pt>
              <c:pt idx="1">
                <c:v>0</c:v>
              </c:pt>
              <c:pt idx="2">
                <c:v>166.6</c:v>
              </c:pt>
              <c:pt idx="3">
                <c:v>108.9</c:v>
              </c:pt>
              <c:pt idx="4">
                <c:v>252.5</c:v>
              </c:pt>
              <c:pt idx="5">
                <c:v>0</c:v>
              </c:pt>
            </c:numLit>
          </c:val>
          <c:extLst>
            <c:ext xmlns:c15="http://schemas.microsoft.com/office/drawing/2012/chart" uri="{02D57815-91ED-43cb-92C2-25804820EDAC}">
              <c15:datalabelsRange>
                <c15:f>{"4","0","4","8","4","0"}</c15:f>
                <c15:dlblRangeCache>
                  <c:ptCount val="6"/>
                  <c:pt idx="0">
                    <c:v>4</c:v>
                  </c:pt>
                  <c:pt idx="1">
                    <c:v>0</c:v>
                  </c:pt>
                  <c:pt idx="2">
                    <c:v>4</c:v>
                  </c:pt>
                  <c:pt idx="3">
                    <c:v>8</c:v>
                  </c:pt>
                  <c:pt idx="4">
                    <c:v>4</c:v>
                  </c:pt>
                  <c:pt idx="5">
                    <c:v>0</c:v>
                  </c:pt>
                </c15:dlblRangeCache>
              </c15:datalabelsRange>
            </c:ext>
            <c:ext xmlns:c16="http://schemas.microsoft.com/office/drawing/2014/chart" uri="{C3380CC4-5D6E-409C-BE32-E72D297353CC}">
              <c16:uniqueId val="{00000006-051D-4703-B8FE-F822730512F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7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pt idx="30">
                <c:v>13</c:v>
              </c:pt>
              <c:pt idx="31">
                <c:v>5073.3999999999996</c:v>
              </c:pt>
              <c:pt idx="32">
                <c:v>14.6</c:v>
              </c:pt>
              <c:pt idx="33">
                <c:v>70.599999999999994</c:v>
              </c:pt>
              <c:pt idx="34">
                <c:v>60.9</c:v>
              </c:pt>
              <c:pt idx="35">
                <c:v>22</c:v>
              </c:pt>
            </c:numLit>
          </c:val>
          <c:extLs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pt idx="26">
                <c:v>579.4</c:v>
              </c:pt>
              <c:pt idx="31">
                <c:v>139.80000000000001</c:v>
              </c:pt>
              <c:pt idx="32">
                <c:v>592.79999999999995</c:v>
              </c:pt>
              <c:pt idx="35">
                <c:v>0</c:v>
              </c:pt>
            </c:numLit>
          </c:val>
          <c:extLs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pt idx="29">
                <c:v>3372.0913107511001</c:v>
              </c:pt>
              <c:pt idx="30">
                <c:v>3900</c:v>
              </c:pt>
              <c:pt idx="32">
                <c:v>3775</c:v>
              </c:pt>
              <c:pt idx="33">
                <c:v>3994.2490118577002</c:v>
              </c:pt>
              <c:pt idx="34">
                <c:v>3817.8879310344801</c:v>
              </c:pt>
              <c:pt idx="35">
                <c:v>4000</c:v>
              </c:pt>
            </c:numLit>
          </c:val>
          <c:smooth val="0"/>
          <c:extLs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215</c:v>
              </c:pt>
              <c:pt idx="5">
                <c:v>250</c:v>
              </c:pt>
              <c:pt idx="7">
                <c:v>250</c:v>
              </c:pt>
              <c:pt idx="8">
                <c:v>258.221349621873</c:v>
              </c:pt>
              <c:pt idx="12">
                <c:v>310</c:v>
              </c:pt>
              <c:pt idx="17">
                <c:v>280</c:v>
              </c:pt>
              <c:pt idx="21">
                <c:v>300</c:v>
              </c:pt>
              <c:pt idx="23">
                <c:v>490</c:v>
              </c:pt>
              <c:pt idx="25">
                <c:v>474.99</c:v>
              </c:pt>
              <c:pt idx="26">
                <c:v>490</c:v>
              </c:pt>
              <c:pt idx="31">
                <c:v>200</c:v>
              </c:pt>
              <c:pt idx="32">
                <c:v>550</c:v>
              </c:pt>
            </c:numLit>
          </c:val>
          <c:smooth val="0"/>
          <c:extLs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755949848"/>
        <c:axId val="7559508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valAx>
      <c:valAx>
        <c:axId val="75595083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5949848"/>
        <c:crosses val="max"/>
        <c:crossBetween val="between"/>
        <c:majorUnit val="1000"/>
      </c:valAx>
      <c:catAx>
        <c:axId val="755949848"/>
        <c:scaling>
          <c:orientation val="minMax"/>
        </c:scaling>
        <c:delete val="1"/>
        <c:axPos val="b"/>
        <c:numFmt formatCode="General" sourceLinked="1"/>
        <c:majorTickMark val="out"/>
        <c:minorTickMark val="none"/>
        <c:tickLblPos val="nextTo"/>
        <c:crossAx val="755950832"/>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7F0A9FD-A4B7-4B35-85C9-C358772A73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074-43BD-84C8-342E392C78EF}"/>
                </c:ext>
              </c:extLst>
            </c:dLbl>
            <c:dLbl>
              <c:idx val="1"/>
              <c:tx>
                <c:rich>
                  <a:bodyPr/>
                  <a:lstStyle/>
                  <a:p>
                    <a:fld id="{9812DAE3-7FD1-4B47-897B-96803A9751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074-43BD-84C8-342E392C78EF}"/>
                </c:ext>
              </c:extLst>
            </c:dLbl>
            <c:dLbl>
              <c:idx val="2"/>
              <c:tx>
                <c:rich>
                  <a:bodyPr/>
                  <a:lstStyle/>
                  <a:p>
                    <a:fld id="{AEE75581-E4D4-44CD-A5E0-8B26C3DF9A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074-43BD-84C8-342E392C78EF}"/>
                </c:ext>
              </c:extLst>
            </c:dLbl>
            <c:dLbl>
              <c:idx val="3"/>
              <c:tx>
                <c:rich>
                  <a:bodyPr/>
                  <a:lstStyle/>
                  <a:p>
                    <a:fld id="{0211B468-EAD1-4AAE-960E-AA1E6694E8D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074-43BD-84C8-342E392C78EF}"/>
                </c:ext>
              </c:extLst>
            </c:dLbl>
            <c:dLbl>
              <c:idx val="4"/>
              <c:tx>
                <c:rich>
                  <a:bodyPr/>
                  <a:lstStyle/>
                  <a:p>
                    <a:fld id="{30AE6EF5-9599-4416-9D50-5D2667EF855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074-43BD-84C8-342E392C78EF}"/>
                </c:ext>
              </c:extLst>
            </c:dLbl>
            <c:dLbl>
              <c:idx val="5"/>
              <c:tx>
                <c:rich>
                  <a:bodyPr/>
                  <a:lstStyle/>
                  <a:p>
                    <a:fld id="{AF626F90-89F8-466C-97B9-0DE0AC719DF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074-43BD-84C8-342E392C78E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c:v>
              </c:pt>
              <c:pt idx="1">
                <c:v>0</c:v>
              </c:pt>
              <c:pt idx="2">
                <c:v>0</c:v>
              </c:pt>
              <c:pt idx="3">
                <c:v>20</c:v>
              </c:pt>
              <c:pt idx="4">
                <c:v>0</c:v>
              </c:pt>
              <c:pt idx="5">
                <c:v>0</c:v>
              </c:pt>
            </c:numLit>
          </c:val>
          <c:extLst>
            <c:ext xmlns:c15="http://schemas.microsoft.com/office/drawing/2012/chart" uri="{02D57815-91ED-43cb-92C2-25804820EDAC}">
              <c15:datalabelsRange>
                <c15:f>{"1","0","0","1","0","0"}</c15:f>
                <c15:dlblRangeCache>
                  <c:ptCount val="6"/>
                  <c:pt idx="0">
                    <c:v>1</c:v>
                  </c:pt>
                  <c:pt idx="1">
                    <c:v>0</c:v>
                  </c:pt>
                  <c:pt idx="2">
                    <c:v>0</c:v>
                  </c:pt>
                  <c:pt idx="3">
                    <c:v>1</c:v>
                  </c:pt>
                  <c:pt idx="4">
                    <c:v>0</c:v>
                  </c:pt>
                  <c:pt idx="5">
                    <c:v>0</c:v>
                  </c:pt>
                </c15:dlblRangeCache>
              </c15:datalabelsRange>
            </c:ext>
            <c:ext xmlns:c16="http://schemas.microsoft.com/office/drawing/2014/chart" uri="{C3380CC4-5D6E-409C-BE32-E72D297353CC}">
              <c16:uniqueId val="{00000006-8074-43BD-84C8-342E392C78E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4B94FB4-B8A7-42ED-96EC-3EEB0E7AFFEF}"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D99-4A60-B910-2966498C050C}"/>
                </c:ext>
              </c:extLst>
            </c:dLbl>
            <c:dLbl>
              <c:idx val="1"/>
              <c:tx>
                <c:rich>
                  <a:bodyPr/>
                  <a:lstStyle/>
                  <a:p>
                    <a:fld id="{3C187A96-CED1-438B-BA9A-8E24EB3585D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D99-4A60-B910-2966498C050C}"/>
                </c:ext>
              </c:extLst>
            </c:dLbl>
            <c:dLbl>
              <c:idx val="2"/>
              <c:tx>
                <c:rich>
                  <a:bodyPr/>
                  <a:lstStyle/>
                  <a:p>
                    <a:fld id="{BD48DE04-7CCB-4B65-B58C-D5400B69D5EC}"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D99-4A60-B910-2966498C050C}"/>
                </c:ext>
              </c:extLst>
            </c:dLbl>
            <c:dLbl>
              <c:idx val="3"/>
              <c:tx>
                <c:rich>
                  <a:bodyPr/>
                  <a:lstStyle/>
                  <a:p>
                    <a:fld id="{7C14812F-CE34-4841-86A9-948A0FA046E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D99-4A60-B910-2966498C050C}"/>
                </c:ext>
              </c:extLst>
            </c:dLbl>
            <c:dLbl>
              <c:idx val="4"/>
              <c:tx>
                <c:rich>
                  <a:bodyPr/>
                  <a:lstStyle/>
                  <a:p>
                    <a:fld id="{867F92CC-85EC-4AA8-9EF5-025051EB9E27}"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D99-4A60-B910-2966498C050C}"/>
                </c:ext>
              </c:extLst>
            </c:dLbl>
            <c:dLbl>
              <c:idx val="5"/>
              <c:tx>
                <c:rich>
                  <a:bodyPr/>
                  <a:lstStyle/>
                  <a:p>
                    <a:fld id="{D05491F2-1460-4317-87F5-E41586E1B8D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D99-4A60-B910-2966498C05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B65D-41C7-A19E-85521D462405}"/>
            </c:ext>
          </c:extLst>
        </c:ser>
        <c:dLbls>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pt idx="26">
                <c:v>2</c:v>
              </c:pt>
              <c:pt idx="27">
                <c:v>85.4</c:v>
              </c:pt>
              <c:pt idx="28">
                <c:v>85.4</c:v>
              </c:pt>
              <c:pt idx="29">
                <c:v>108.5</c:v>
              </c:pt>
              <c:pt idx="30">
                <c:v>4</c:v>
              </c:pt>
              <c:pt idx="31">
                <c:v>14</c:v>
              </c:pt>
              <c:pt idx="32">
                <c:v>166</c:v>
              </c:pt>
              <c:pt idx="33">
                <c:v>2</c:v>
              </c:pt>
              <c:pt idx="34">
                <c:v>283</c:v>
              </c:pt>
              <c:pt idx="35">
                <c:v>301</c:v>
              </c:pt>
            </c:numLit>
          </c:val>
          <c:extLs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38.1</c:v>
              </c:pt>
              <c:pt idx="4">
                <c:v>44.1</c:v>
              </c:pt>
              <c:pt idx="6">
                <c:v>14.9</c:v>
              </c:pt>
              <c:pt idx="11">
                <c:v>157.6</c:v>
              </c:pt>
              <c:pt idx="12">
                <c:v>15.2</c:v>
              </c:pt>
              <c:pt idx="18">
                <c:v>0.2</c:v>
              </c:pt>
              <c:pt idx="20">
                <c:v>37.700000000000003</c:v>
              </c:pt>
              <c:pt idx="21">
                <c:v>6.1</c:v>
              </c:pt>
              <c:pt idx="26">
                <c:v>0</c:v>
              </c:pt>
              <c:pt idx="27">
                <c:v>20.399999999999999</c:v>
              </c:pt>
              <c:pt idx="28">
                <c:v>20.399999999999999</c:v>
              </c:pt>
              <c:pt idx="29">
                <c:v>1.7</c:v>
              </c:pt>
              <c:pt idx="31">
                <c:v>0.7</c:v>
              </c:pt>
              <c:pt idx="32">
                <c:v>40.6</c:v>
              </c:pt>
              <c:pt idx="35">
                <c:v>0.7</c:v>
              </c:pt>
            </c:numLit>
          </c:val>
          <c:extLs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pt idx="28">
                <c:v>2533.33</c:v>
              </c:pt>
              <c:pt idx="29">
                <c:v>3350</c:v>
              </c:pt>
              <c:pt idx="30">
                <c:v>2700</c:v>
              </c:pt>
              <c:pt idx="31">
                <c:v>2533.3333333333298</c:v>
              </c:pt>
              <c:pt idx="34">
                <c:v>4093.8848920863302</c:v>
              </c:pt>
              <c:pt idx="35">
                <c:v>4125.9136212624499</c:v>
              </c:pt>
            </c:numLit>
          </c:val>
          <c:smooth val="0"/>
          <c:extLs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100</c:v>
              </c:pt>
              <c:pt idx="4">
                <c:v>174.99</c:v>
              </c:pt>
              <c:pt idx="6">
                <c:v>220.26845637583801</c:v>
              </c:pt>
              <c:pt idx="11">
                <c:v>264.18217433888299</c:v>
              </c:pt>
              <c:pt idx="12">
                <c:v>250</c:v>
              </c:pt>
              <c:pt idx="21">
                <c:v>250</c:v>
              </c:pt>
              <c:pt idx="35">
                <c:v>300</c:v>
              </c:pt>
            </c:numLit>
          </c:val>
          <c:smooth val="0"/>
          <c:extLs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336892880"/>
        <c:axId val="33689911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50"/>
      </c:valAx>
      <c:valAx>
        <c:axId val="33689911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36892880"/>
        <c:crosses val="max"/>
        <c:crossBetween val="between"/>
        <c:majorUnit val="1000"/>
      </c:valAx>
      <c:catAx>
        <c:axId val="336892880"/>
        <c:scaling>
          <c:orientation val="minMax"/>
        </c:scaling>
        <c:delete val="1"/>
        <c:axPos val="b"/>
        <c:numFmt formatCode="General" sourceLinked="1"/>
        <c:majorTickMark val="out"/>
        <c:minorTickMark val="none"/>
        <c:tickLblPos val="nextTo"/>
        <c:crossAx val="336899112"/>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FDA830E-B9E3-4A1E-90F9-63568B5566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23C-4E7F-94C3-DD60B1EC6510}"/>
                </c:ext>
              </c:extLst>
            </c:dLbl>
            <c:dLbl>
              <c:idx val="1"/>
              <c:tx>
                <c:rich>
                  <a:bodyPr/>
                  <a:lstStyle/>
                  <a:p>
                    <a:fld id="{6E6CFA5D-FBE4-406A-82BA-41F43D305EC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23C-4E7F-94C3-DD60B1EC6510}"/>
                </c:ext>
              </c:extLst>
            </c:dLbl>
            <c:dLbl>
              <c:idx val="2"/>
              <c:tx>
                <c:rich>
                  <a:bodyPr/>
                  <a:lstStyle/>
                  <a:p>
                    <a:fld id="{921DAA03-AC4A-466E-A5E6-AEC36650FD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23C-4E7F-94C3-DD60B1EC6510}"/>
                </c:ext>
              </c:extLst>
            </c:dLbl>
            <c:dLbl>
              <c:idx val="3"/>
              <c:tx>
                <c:rich>
                  <a:bodyPr/>
                  <a:lstStyle/>
                  <a:p>
                    <a:fld id="{48EA6E3D-E72A-4FBD-85C0-D744CF3CB24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23C-4E7F-94C3-DD60B1EC6510}"/>
                </c:ext>
              </c:extLst>
            </c:dLbl>
            <c:dLbl>
              <c:idx val="4"/>
              <c:tx>
                <c:rich>
                  <a:bodyPr/>
                  <a:lstStyle/>
                  <a:p>
                    <a:fld id="{CE48E083-E93D-44AE-A3B7-61F7D65914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23C-4E7F-94C3-DD60B1EC6510}"/>
                </c:ext>
              </c:extLst>
            </c:dLbl>
            <c:dLbl>
              <c:idx val="5"/>
              <c:tx>
                <c:rich>
                  <a:bodyPr/>
                  <a:lstStyle/>
                  <a:p>
                    <a:fld id="{BA734E63-9509-4E69-A7B4-6D8A98F1A22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23C-4E7F-94C3-DD60B1EC651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5</c:v>
              </c:pt>
              <c:pt idx="3">
                <c:v>296</c:v>
              </c:pt>
              <c:pt idx="4">
                <c:v>0</c:v>
              </c:pt>
              <c:pt idx="5">
                <c:v>0</c:v>
              </c:pt>
            </c:numLit>
          </c:val>
          <c:extLst>
            <c:ext xmlns:c15="http://schemas.microsoft.com/office/drawing/2012/chart" uri="{02D57815-91ED-43cb-92C2-25804820EDAC}">
              <c15:datalabelsRange>
                <c15:f>{"0","0","1","1","0","0"}</c15:f>
                <c15:dlblRangeCache>
                  <c:ptCount val="6"/>
                  <c:pt idx="0">
                    <c:v>0</c:v>
                  </c:pt>
                  <c:pt idx="1">
                    <c:v>0</c:v>
                  </c:pt>
                  <c:pt idx="2">
                    <c:v>1</c:v>
                  </c:pt>
                  <c:pt idx="3">
                    <c:v>1</c:v>
                  </c:pt>
                  <c:pt idx="4">
                    <c:v>0</c:v>
                  </c:pt>
                  <c:pt idx="5">
                    <c:v>0</c:v>
                  </c:pt>
                </c15:dlblRangeCache>
              </c15:datalabelsRange>
            </c:ext>
            <c:ext xmlns:c16="http://schemas.microsoft.com/office/drawing/2014/chart" uri="{C3380CC4-5D6E-409C-BE32-E72D297353CC}">
              <c16:uniqueId val="{00000006-823C-4E7F-94C3-DD60B1EC6510}"/>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44BE0CE-4045-4B11-9620-073290965D27}"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127-47B3-B6DB-0B99EAD4490F}"/>
                </c:ext>
              </c:extLst>
            </c:dLbl>
            <c:dLbl>
              <c:idx val="1"/>
              <c:tx>
                <c:rich>
                  <a:bodyPr/>
                  <a:lstStyle/>
                  <a:p>
                    <a:fld id="{B64B6BC4-84AA-47CE-B285-0A8BBDF6E9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127-47B3-B6DB-0B99EAD4490F}"/>
                </c:ext>
              </c:extLst>
            </c:dLbl>
            <c:dLbl>
              <c:idx val="2"/>
              <c:tx>
                <c:rich>
                  <a:bodyPr/>
                  <a:lstStyle/>
                  <a:p>
                    <a:fld id="{A24B6F99-B870-46C9-A896-26BE6523C54F}"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127-47B3-B6DB-0B99EAD4490F}"/>
                </c:ext>
              </c:extLst>
            </c:dLbl>
            <c:dLbl>
              <c:idx val="3"/>
              <c:tx>
                <c:rich>
                  <a:bodyPr/>
                  <a:lstStyle/>
                  <a:p>
                    <a:fld id="{BDADF76D-4CEA-40B3-8A0F-119A9FA099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127-47B3-B6DB-0B99EAD4490F}"/>
                </c:ext>
              </c:extLst>
            </c:dLbl>
            <c:dLbl>
              <c:idx val="4"/>
              <c:tx>
                <c:rich>
                  <a:bodyPr/>
                  <a:lstStyle/>
                  <a:p>
                    <a:fld id="{D1C66572-4E17-42F4-9187-073FBDA2F7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127-47B3-B6DB-0B99EAD4490F}"/>
                </c:ext>
              </c:extLst>
            </c:dLbl>
            <c:dLbl>
              <c:idx val="5"/>
              <c:tx>
                <c:rich>
                  <a:bodyPr/>
                  <a:lstStyle/>
                  <a:p>
                    <a:fld id="{85E6026E-C712-4336-9184-AB14FC26E224}"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13B-4779-95E3-6EA0E191FD5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1832.7449999999999</c:v>
              </c:pt>
              <c:pt idx="1">
                <c:v>35</c:v>
              </c:pt>
              <c:pt idx="2">
                <c:v>0</c:v>
              </c:pt>
              <c:pt idx="3">
                <c:v>14</c:v>
              </c:pt>
              <c:pt idx="4">
                <c:v>118</c:v>
              </c:pt>
              <c:pt idx="5">
                <c:v>783</c:v>
              </c:pt>
            </c:numLit>
          </c:val>
          <c:extLst>
            <c:ext xmlns:c15="http://schemas.microsoft.com/office/drawing/2012/chart" uri="{02D57815-91ED-43cb-92C2-25804820EDAC}">
              <c15:datalabelsRange>
                <c15:f>{"8","1","0","2","7","8"}</c15:f>
                <c15:dlblRangeCache>
                  <c:ptCount val="6"/>
                  <c:pt idx="0">
                    <c:v>8</c:v>
                  </c:pt>
                  <c:pt idx="1">
                    <c:v>1</c:v>
                  </c:pt>
                  <c:pt idx="2">
                    <c:v>0</c:v>
                  </c:pt>
                  <c:pt idx="3">
                    <c:v>2</c:v>
                  </c:pt>
                  <c:pt idx="4">
                    <c:v>7</c:v>
                  </c:pt>
                  <c:pt idx="5">
                    <c:v>8</c:v>
                  </c:pt>
                </c15:dlblRangeCache>
              </c15:datalabelsRange>
            </c:ext>
            <c:ext xmlns:c16="http://schemas.microsoft.com/office/drawing/2014/chart" uri="{C3380CC4-5D6E-409C-BE32-E72D297353CC}">
              <c16:uniqueId val="{00000005-C127-47B3-B6DB-0B99EAD4490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8C6781D-689C-42BC-A901-4A41DCE74D6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56A-47F7-B29E-975C1B7CDB73}"/>
                </c:ext>
              </c:extLst>
            </c:dLbl>
            <c:dLbl>
              <c:idx val="1"/>
              <c:tx>
                <c:rich>
                  <a:bodyPr/>
                  <a:lstStyle/>
                  <a:p>
                    <a:fld id="{13E25335-0233-4BBE-83E4-DF6E4905773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56A-47F7-B29E-975C1B7CDB73}"/>
                </c:ext>
              </c:extLst>
            </c:dLbl>
            <c:dLbl>
              <c:idx val="2"/>
              <c:tx>
                <c:rich>
                  <a:bodyPr/>
                  <a:lstStyle/>
                  <a:p>
                    <a:fld id="{DAFB8F28-8137-4FCC-A553-92D5F36DF45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56A-47F7-B29E-975C1B7CDB73}"/>
                </c:ext>
              </c:extLst>
            </c:dLbl>
            <c:dLbl>
              <c:idx val="3"/>
              <c:tx>
                <c:rich>
                  <a:bodyPr/>
                  <a:lstStyle/>
                  <a:p>
                    <a:fld id="{F551E848-5FC6-48BA-89D5-DD700E0D262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56A-47F7-B29E-975C1B7CDB73}"/>
                </c:ext>
              </c:extLst>
            </c:dLbl>
            <c:dLbl>
              <c:idx val="4"/>
              <c:tx>
                <c:rich>
                  <a:bodyPr/>
                  <a:lstStyle/>
                  <a:p>
                    <a:fld id="{D4E7EC74-AE23-4DB3-8882-B8AA17A76C0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56A-47F7-B29E-975C1B7CDB73}"/>
                </c:ext>
              </c:extLst>
            </c:dLbl>
            <c:dLbl>
              <c:idx val="5"/>
              <c:tx>
                <c:rich>
                  <a:bodyPr/>
                  <a:lstStyle/>
                  <a:p>
                    <a:fld id="{D9146E05-BE8A-4456-9F34-AF9D40C3851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56A-47F7-B29E-975C1B7CDB7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0.7</c:v>
              </c:pt>
              <c:pt idx="4">
                <c:v>0</c:v>
              </c:pt>
              <c:pt idx="5">
                <c:v>0</c:v>
              </c:pt>
            </c:numLit>
          </c:val>
          <c:extLs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8.3000000000000007</c:v>
              </c:pt>
              <c:pt idx="2">
                <c:v>29</c:v>
              </c:pt>
              <c:pt idx="10">
                <c:v>2</c:v>
              </c:pt>
              <c:pt idx="14">
                <c:v>2</c:v>
              </c:pt>
              <c:pt idx="16">
                <c:v>2</c:v>
              </c:pt>
              <c:pt idx="21">
                <c:v>2</c:v>
              </c:pt>
              <c:pt idx="26">
                <c:v>0</c:v>
              </c:pt>
              <c:pt idx="27">
                <c:v>2</c:v>
              </c:pt>
              <c:pt idx="28">
                <c:v>2</c:v>
              </c:pt>
              <c:pt idx="29">
                <c:v>2</c:v>
              </c:pt>
              <c:pt idx="32">
                <c:v>2</c:v>
              </c:pt>
              <c:pt idx="35">
                <c:v>0</c:v>
              </c:pt>
            </c:numLit>
          </c:val>
          <c:extLs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c:v>2500</c:v>
              </c:pt>
              <c:pt idx="16">
                <c:v>2500</c:v>
              </c:pt>
              <c:pt idx="21">
                <c:v>2500</c:v>
              </c:pt>
              <c:pt idx="32">
                <c:v>2750</c:v>
              </c:pt>
            </c:numLit>
          </c:val>
          <c:smooth val="0"/>
          <c:extLs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533254784"/>
        <c:axId val="5332544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2.5"/>
      </c:valAx>
      <c:valAx>
        <c:axId val="533254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254784"/>
        <c:crosses val="max"/>
        <c:crossBetween val="between"/>
        <c:majorUnit val="750"/>
      </c:valAx>
      <c:catAx>
        <c:axId val="533254784"/>
        <c:scaling>
          <c:orientation val="minMax"/>
        </c:scaling>
        <c:delete val="1"/>
        <c:axPos val="b"/>
        <c:numFmt formatCode="General" sourceLinked="1"/>
        <c:majorTickMark val="out"/>
        <c:minorTickMark val="none"/>
        <c:tickLblPos val="nextTo"/>
        <c:crossAx val="5332544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F9B35EB-E250-4CAF-BAE2-6F242B4B95E0}" type="VALUE">
                      <a:rPr lang="en-US" baseline="0"/>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E96-41A4-9656-E06458D7AF34}"/>
                </c:ext>
              </c:extLst>
            </c:dLbl>
            <c:dLbl>
              <c:idx val="1"/>
              <c:tx>
                <c:rich>
                  <a:bodyPr/>
                  <a:lstStyle/>
                  <a:p>
                    <a:fld id="{6A4C876E-E712-4898-937E-92F326DCDF6E}"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E96-41A4-9656-E06458D7AF34}"/>
                </c:ext>
              </c:extLst>
            </c:dLbl>
            <c:dLbl>
              <c:idx val="2"/>
              <c:tx>
                <c:rich>
                  <a:bodyPr/>
                  <a:lstStyle/>
                  <a:p>
                    <a:fld id="{8B094C2C-9A0A-4BA9-A220-DF4F4AA01E2F}"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E96-41A4-9656-E06458D7AF34}"/>
                </c:ext>
              </c:extLst>
            </c:dLbl>
            <c:dLbl>
              <c:idx val="3"/>
              <c:tx>
                <c:rich>
                  <a:bodyPr/>
                  <a:lstStyle/>
                  <a:p>
                    <a:fld id="{4068CDDA-F763-4D61-9091-D43E0CE6A20C}"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E96-41A4-9656-E06458D7AF34}"/>
                </c:ext>
              </c:extLst>
            </c:dLbl>
            <c:dLbl>
              <c:idx val="4"/>
              <c:tx>
                <c:rich>
                  <a:bodyPr/>
                  <a:lstStyle/>
                  <a:p>
                    <a:fld id="{6A7FCFB6-A895-4440-9615-2C66A9AA67F6}"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E96-41A4-9656-E06458D7AF34}"/>
                </c:ext>
              </c:extLst>
            </c:dLbl>
            <c:dLbl>
              <c:idx val="5"/>
              <c:tx>
                <c:rich>
                  <a:bodyPr/>
                  <a:lstStyle/>
                  <a:p>
                    <a:fld id="{A7CF0CE6-1829-4BBE-BB02-0FD53FA12609}" type="VALUE">
                      <a:rPr lang="en-US"/>
                      <a:pPr/>
                      <a:t>[VALUE]</a:t>
                    </a:fld>
                    <a:endParaRPr lang="en-AU"/>
                  </a:p>
                </c:rich>
              </c:tx>
              <c:dLblPos val="out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E96-41A4-9656-E06458D7AF3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c15:f>
                <c15:dlblRangeCache>
                  <c:ptCount val="1"/>
                  <c:pt idx="0">
                    <c:v>-</c:v>
                  </c:pt>
                </c15:dlblRangeCache>
              </c15:datalabelsRange>
            </c:ex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pt idx="31">
                <c:v>34</c:v>
              </c:pt>
              <c:pt idx="35">
                <c:v>2</c:v>
              </c:pt>
            </c:numLit>
          </c:val>
          <c:extLs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pt idx="29">
                <c:v>5.5</c:v>
              </c:pt>
              <c:pt idx="35">
                <c:v>0</c:v>
              </c:pt>
            </c:numLit>
          </c:val>
          <c:extLs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pt idx="26">
                <c:v>3150</c:v>
              </c:pt>
              <c:pt idx="27">
                <c:v>2500</c:v>
              </c:pt>
              <c:pt idx="28">
                <c:v>3227.2727272727202</c:v>
              </c:pt>
              <c:pt idx="29">
                <c:v>2000</c:v>
              </c:pt>
              <c:pt idx="31">
                <c:v>3300</c:v>
              </c:pt>
            </c:numLit>
          </c:val>
          <c:smooth val="0"/>
          <c:extLs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220</c:v>
              </c:pt>
              <c:pt idx="6">
                <c:v>301.51519480519403</c:v>
              </c:pt>
              <c:pt idx="12">
                <c:v>300</c:v>
              </c:pt>
              <c:pt idx="17">
                <c:v>43.38</c:v>
              </c:pt>
              <c:pt idx="22">
                <c:v>350</c:v>
              </c:pt>
            </c:numLit>
          </c:val>
          <c:smooth val="0"/>
          <c:extLs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690805880"/>
        <c:axId val="690804240"/>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00"/>
      </c:valAx>
      <c:valAx>
        <c:axId val="69080424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0805880"/>
        <c:crosses val="max"/>
        <c:crossBetween val="between"/>
        <c:majorUnit val="1000"/>
      </c:valAx>
      <c:catAx>
        <c:axId val="690805880"/>
        <c:scaling>
          <c:orientation val="minMax"/>
        </c:scaling>
        <c:delete val="1"/>
        <c:axPos val="b"/>
        <c:numFmt formatCode="General" sourceLinked="1"/>
        <c:majorTickMark val="out"/>
        <c:minorTickMark val="none"/>
        <c:tickLblPos val="nextTo"/>
        <c:crossAx val="690804240"/>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849DA08-658B-4BA2-AF1F-64BECF1C18CC}"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695-4743-B601-AD17B20E1FE5}"/>
                </c:ext>
              </c:extLst>
            </c:dLbl>
            <c:dLbl>
              <c:idx val="1"/>
              <c:tx>
                <c:rich>
                  <a:bodyPr/>
                  <a:lstStyle/>
                  <a:p>
                    <a:fld id="{6AA64282-5B68-4F69-AAF5-9ECEF85BE2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695-4743-B601-AD17B20E1FE5}"/>
                </c:ext>
              </c:extLst>
            </c:dLbl>
            <c:dLbl>
              <c:idx val="2"/>
              <c:tx>
                <c:rich>
                  <a:bodyPr/>
                  <a:lstStyle/>
                  <a:p>
                    <a:fld id="{68C4D4D2-ECBD-4989-BCB8-2C72AE1B103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695-4743-B601-AD17B20E1FE5}"/>
                </c:ext>
              </c:extLst>
            </c:dLbl>
            <c:dLbl>
              <c:idx val="3"/>
              <c:tx>
                <c:rich>
                  <a:bodyPr/>
                  <a:lstStyle/>
                  <a:p>
                    <a:fld id="{500FD8EC-DD70-4218-A60A-13E64FC36AD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695-4743-B601-AD17B20E1FE5}"/>
                </c:ext>
              </c:extLst>
            </c:dLbl>
            <c:dLbl>
              <c:idx val="4"/>
              <c:tx>
                <c:rich>
                  <a:bodyPr/>
                  <a:lstStyle/>
                  <a:p>
                    <a:fld id="{B3EFE392-4CD8-457A-94E1-3C44EDD51BD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695-4743-B601-AD17B20E1FE5}"/>
                </c:ext>
              </c:extLst>
            </c:dLbl>
            <c:dLbl>
              <c:idx val="5"/>
              <c:tx>
                <c:rich>
                  <a:bodyPr/>
                  <a:lstStyle/>
                  <a:p>
                    <a:fld id="{68122598-3E17-43EC-8D6E-3D33EFF68AF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695-4743-B601-AD17B20E1FE5}"/>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c:v>
              </c:pt>
              <c:pt idx="1">
                <c:v>0</c:v>
              </c:pt>
              <c:pt idx="2">
                <c:v>0</c:v>
              </c:pt>
              <c:pt idx="3">
                <c:v>0</c:v>
              </c:pt>
              <c:pt idx="4">
                <c:v>0</c:v>
              </c:pt>
              <c:pt idx="5">
                <c:v>0</c:v>
              </c:pt>
            </c:numLit>
          </c:val>
          <c:extLs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 xmlns:c16="http://schemas.microsoft.com/office/drawing/2014/chart" uri="{C3380CC4-5D6E-409C-BE32-E72D297353CC}">
              <c16:uniqueId val="{00000006-A695-4743-B601-AD17B20E1FE5}"/>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2-4F63-9106-F9CDDBB08CD4}"/>
                </c:ext>
              </c:extLst>
            </c:dLbl>
            <c:dLbl>
              <c:idx val="1"/>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2-4F63-9106-F9CDDBB08CD4}"/>
                </c:ext>
              </c:extLst>
            </c:dLbl>
            <c:dLbl>
              <c:idx val="2"/>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52-4F63-9106-F9CDDBB08CD4}"/>
                </c:ext>
              </c:extLst>
            </c:dLbl>
            <c:dLbl>
              <c:idx val="3"/>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52-4F63-9106-F9CDDBB08CD4}"/>
                </c:ext>
              </c:extLst>
            </c:dLbl>
            <c:dLbl>
              <c:idx val="4"/>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52-4F63-9106-F9CDDBB08CD4}"/>
                </c:ext>
              </c:extLst>
            </c:dLbl>
            <c:dLbl>
              <c:idx val="5"/>
              <c:tx>
                <c:rich>
                  <a:bodyPr/>
                  <a:lstStyle/>
                  <a:p>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52-4F63-9106-F9CDDBB08CD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6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pt idx="30">
                <c:v>85</c:v>
              </c:pt>
              <c:pt idx="31">
                <c:v>6</c:v>
              </c:pt>
              <c:pt idx="32">
                <c:v>19</c:v>
              </c:pt>
              <c:pt idx="33">
                <c:v>309</c:v>
              </c:pt>
              <c:pt idx="34">
                <c:v>29</c:v>
              </c:pt>
              <c:pt idx="35">
                <c:v>57</c:v>
              </c:pt>
            </c:numLit>
          </c:val>
          <c:extLs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pt idx="30">
                <c:v>49.2</c:v>
              </c:pt>
              <c:pt idx="33">
                <c:v>48.8</c:v>
              </c:pt>
              <c:pt idx="34">
                <c:v>9.8000000000000007</c:v>
              </c:pt>
              <c:pt idx="35">
                <c:v>49.9</c:v>
              </c:pt>
            </c:numLit>
          </c:val>
          <c:extLs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c:v>1000</c:v>
              </c:pt>
              <c:pt idx="28">
                <c:v>2142.8571428571399</c:v>
              </c:pt>
              <c:pt idx="29">
                <c:v>4334.4827586206802</c:v>
              </c:pt>
              <c:pt idx="30">
                <c:v>3183.7349399999998</c:v>
              </c:pt>
              <c:pt idx="31">
                <c:v>2000</c:v>
              </c:pt>
              <c:pt idx="32">
                <c:v>3300</c:v>
              </c:pt>
              <c:pt idx="33">
                <c:v>3600</c:v>
              </c:pt>
              <c:pt idx="34">
                <c:v>2962.9629629629599</c:v>
              </c:pt>
            </c:numLit>
          </c:val>
          <c:smooth val="0"/>
          <c:extLs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150</c:v>
              </c:pt>
              <c:pt idx="2">
                <c:v>160</c:v>
              </c:pt>
              <c:pt idx="3">
                <c:v>120</c:v>
              </c:pt>
              <c:pt idx="5">
                <c:v>150</c:v>
              </c:pt>
              <c:pt idx="7">
                <c:v>220</c:v>
              </c:pt>
              <c:pt idx="9">
                <c:v>200</c:v>
              </c:pt>
              <c:pt idx="11">
                <c:v>191.83959618620301</c:v>
              </c:pt>
              <c:pt idx="20">
                <c:v>414.36</c:v>
              </c:pt>
              <c:pt idx="24">
                <c:v>250</c:v>
              </c:pt>
              <c:pt idx="30">
                <c:v>225.42372879999999</c:v>
              </c:pt>
              <c:pt idx="34">
                <c:v>408.16</c:v>
              </c:pt>
            </c:numLit>
          </c:val>
          <c:smooth val="0"/>
          <c:extLs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242582336"/>
        <c:axId val="2426092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00"/>
      </c:valAx>
      <c:valAx>
        <c:axId val="2426092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2582336"/>
        <c:crosses val="max"/>
        <c:crossBetween val="between"/>
        <c:majorUnit val="750"/>
      </c:valAx>
      <c:catAx>
        <c:axId val="242582336"/>
        <c:scaling>
          <c:orientation val="minMax"/>
        </c:scaling>
        <c:delete val="1"/>
        <c:axPos val="b"/>
        <c:numFmt formatCode="General" sourceLinked="1"/>
        <c:majorTickMark val="out"/>
        <c:minorTickMark val="none"/>
        <c:tickLblPos val="nextTo"/>
        <c:crossAx val="242609232"/>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49BC582-B1C8-4DD8-80DE-815883B4A22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035-4102-8CDD-0FEB3A950CC2}"/>
                </c:ext>
              </c:extLst>
            </c:dLbl>
            <c:dLbl>
              <c:idx val="1"/>
              <c:tx>
                <c:rich>
                  <a:bodyPr/>
                  <a:lstStyle/>
                  <a:p>
                    <a:fld id="{7DD95FA4-85BF-4FF2-9682-7F51AA4227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035-4102-8CDD-0FEB3A950CC2}"/>
                </c:ext>
              </c:extLst>
            </c:dLbl>
            <c:dLbl>
              <c:idx val="2"/>
              <c:tx>
                <c:rich>
                  <a:bodyPr/>
                  <a:lstStyle/>
                  <a:p>
                    <a:fld id="{2AC7C18A-D6CD-4008-B18F-96C9DDB633F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035-4102-8CDD-0FEB3A950CC2}"/>
                </c:ext>
              </c:extLst>
            </c:dLbl>
            <c:dLbl>
              <c:idx val="3"/>
              <c:tx>
                <c:rich>
                  <a:bodyPr/>
                  <a:lstStyle/>
                  <a:p>
                    <a:fld id="{93741BE1-FD7F-41FC-A3F2-0E93AA98F60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035-4102-8CDD-0FEB3A950CC2}"/>
                </c:ext>
              </c:extLst>
            </c:dLbl>
            <c:dLbl>
              <c:idx val="4"/>
              <c:tx>
                <c:rich>
                  <a:bodyPr/>
                  <a:lstStyle/>
                  <a:p>
                    <a:fld id="{7E9B0662-776E-4700-947A-E5F16025F49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035-4102-8CDD-0FEB3A950CC2}"/>
                </c:ext>
              </c:extLst>
            </c:dLbl>
            <c:dLbl>
              <c:idx val="5"/>
              <c:tx>
                <c:rich>
                  <a:bodyPr/>
                  <a:lstStyle/>
                  <a:p>
                    <a:fld id="{C62275EF-1475-4423-A1F0-D8DAD305C2A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035-4102-8CDD-0FEB3A950CC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57</c:v>
              </c:pt>
              <c:pt idx="1">
                <c:v>0</c:v>
              </c:pt>
              <c:pt idx="2">
                <c:v>0</c:v>
              </c:pt>
              <c:pt idx="3">
                <c:v>0</c:v>
              </c:pt>
              <c:pt idx="4">
                <c:v>0</c:v>
              </c:pt>
              <c:pt idx="5">
                <c:v>0</c:v>
              </c:pt>
            </c:numLit>
          </c:val>
          <c:extLst>
            <c:ext xmlns:c15="http://schemas.microsoft.com/office/drawing/2012/chart" uri="{02D57815-91ED-43cb-92C2-25804820EDAC}">
              <c15:datalabelsRange>
                <c15:f>{"4","0","0","0","0","0"}</c15:f>
                <c15:dlblRangeCache>
                  <c:ptCount val="6"/>
                  <c:pt idx="0">
                    <c:v>4</c:v>
                  </c:pt>
                  <c:pt idx="1">
                    <c:v>0</c:v>
                  </c:pt>
                  <c:pt idx="2">
                    <c:v>0</c:v>
                  </c:pt>
                  <c:pt idx="3">
                    <c:v>0</c:v>
                  </c:pt>
                  <c:pt idx="4">
                    <c:v>0</c:v>
                  </c:pt>
                  <c:pt idx="5">
                    <c:v>0</c:v>
                  </c:pt>
                </c15:dlblRangeCache>
              </c15:datalabelsRange>
            </c:ext>
            <c:ext xmlns:c16="http://schemas.microsoft.com/office/drawing/2014/chart" uri="{C3380CC4-5D6E-409C-BE32-E72D297353CC}">
              <c16:uniqueId val="{00000006-1035-4102-8CDD-0FEB3A950CC2}"/>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E1670BA-2E77-428E-A0C2-93753D1C4F0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763-455E-9F76-8DF5BF2F97ED}"/>
                </c:ext>
              </c:extLst>
            </c:dLbl>
            <c:dLbl>
              <c:idx val="1"/>
              <c:tx>
                <c:rich>
                  <a:bodyPr/>
                  <a:lstStyle/>
                  <a:p>
                    <a:fld id="{B29F0B92-E4A0-4BD0-B8E6-26B535A9E07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763-455E-9F76-8DF5BF2F97ED}"/>
                </c:ext>
              </c:extLst>
            </c:dLbl>
            <c:dLbl>
              <c:idx val="2"/>
              <c:tx>
                <c:rich>
                  <a:bodyPr/>
                  <a:lstStyle/>
                  <a:p>
                    <a:fld id="{9C4A084B-4D01-4E1D-B761-C81995F9A6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763-455E-9F76-8DF5BF2F97ED}"/>
                </c:ext>
              </c:extLst>
            </c:dLbl>
            <c:dLbl>
              <c:idx val="3"/>
              <c:tx>
                <c:rich>
                  <a:bodyPr/>
                  <a:lstStyle/>
                  <a:p>
                    <a:fld id="{F13CD0CB-6BC8-4AC2-86C9-D4CC4FE299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763-455E-9F76-8DF5BF2F97ED}"/>
                </c:ext>
              </c:extLst>
            </c:dLbl>
            <c:dLbl>
              <c:idx val="4"/>
              <c:tx>
                <c:rich>
                  <a:bodyPr/>
                  <a:lstStyle/>
                  <a:p>
                    <a:fld id="{0EB86AA3-7FF9-470C-BAAD-5EAB90D61C8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763-455E-9F76-8DF5BF2F97ED}"/>
                </c:ext>
              </c:extLst>
            </c:dLbl>
            <c:dLbl>
              <c:idx val="5"/>
              <c:tx>
                <c:rich>
                  <a:bodyPr/>
                  <a:lstStyle/>
                  <a:p>
                    <a:fld id="{107741F3-44C9-4559-BDA8-CE038BFAE16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763-455E-9F76-8DF5BF2F97E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49.9</c:v>
              </c:pt>
              <c:pt idx="1">
                <c:v>0</c:v>
              </c:pt>
              <c:pt idx="2">
                <c:v>0</c:v>
              </c:pt>
              <c:pt idx="3">
                <c:v>0</c:v>
              </c:pt>
              <c:pt idx="4">
                <c:v>0</c:v>
              </c:pt>
              <c:pt idx="5">
                <c:v>0</c:v>
              </c:pt>
            </c:numLit>
          </c:val>
          <c:extLst>
            <c:ext xmlns:c15="http://schemas.microsoft.com/office/drawing/2012/chart" uri="{02D57815-91ED-43cb-92C2-25804820EDAC}">
              <c15:datalabelsRange>
                <c15:f>{"2","0","0","0","0","0"}</c15:f>
                <c15:dlblRangeCache>
                  <c:ptCount val="6"/>
                  <c:pt idx="0">
                    <c:v>2</c:v>
                  </c:pt>
                  <c:pt idx="1">
                    <c:v>0</c:v>
                  </c:pt>
                  <c:pt idx="2">
                    <c:v>0</c:v>
                  </c:pt>
                  <c:pt idx="3">
                    <c:v>0</c:v>
                  </c:pt>
                  <c:pt idx="4">
                    <c:v>0</c:v>
                  </c:pt>
                  <c:pt idx="5">
                    <c:v>0</c:v>
                  </c:pt>
                </c15:dlblRangeCache>
              </c15:datalabelsRange>
            </c:ext>
            <c:ext xmlns:c16="http://schemas.microsoft.com/office/drawing/2014/chart" uri="{C3380CC4-5D6E-409C-BE32-E72D297353CC}">
              <c16:uniqueId val="{00000006-2763-455E-9F76-8DF5BF2F97ED}"/>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17.7</c:v>
              </c:pt>
              <c:pt idx="14">
                <c:v>50</c:v>
              </c:pt>
              <c:pt idx="15">
                <c:v>6</c:v>
              </c:pt>
              <c:pt idx="26">
                <c:v>0</c:v>
              </c:pt>
              <c:pt idx="35">
                <c:v>0</c:v>
              </c:pt>
            </c:numLit>
          </c:val>
          <c:extLs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8.1</c:v>
              </c:pt>
              <c:pt idx="14">
                <c:v>25.9</c:v>
              </c:pt>
              <c:pt idx="15">
                <c:v>3.1</c:v>
              </c:pt>
              <c:pt idx="26">
                <c:v>0</c:v>
              </c:pt>
              <c:pt idx="35">
                <c:v>0</c:v>
              </c:pt>
            </c:numLit>
          </c:val>
          <c:extLs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2000</c:v>
              </c:pt>
              <c:pt idx="15">
                <c:v>3525</c:v>
              </c:pt>
            </c:numLit>
          </c:val>
          <c:smooth val="0"/>
          <c:extLs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242591192"/>
        <c:axId val="24259414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
      </c:valAx>
      <c:valAx>
        <c:axId val="242594144"/>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2591192"/>
        <c:crosses val="max"/>
        <c:crossBetween val="between"/>
        <c:majorUnit val="1000"/>
      </c:valAx>
      <c:catAx>
        <c:axId val="242591192"/>
        <c:scaling>
          <c:orientation val="minMax"/>
        </c:scaling>
        <c:delete val="1"/>
        <c:axPos val="b"/>
        <c:numFmt formatCode="General" sourceLinked="1"/>
        <c:majorTickMark val="out"/>
        <c:minorTickMark val="none"/>
        <c:tickLblPos val="nextTo"/>
        <c:crossAx val="242594144"/>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4058</c:v>
              </c:pt>
              <c:pt idx="32">
                <c:v>1057.8</c:v>
              </c:pt>
              <c:pt idx="33">
                <c:v>4132.3999999999996</c:v>
              </c:pt>
              <c:pt idx="34">
                <c:v>1070.19999999999</c:v>
              </c:pt>
              <c:pt idx="35">
                <c:v>1210.4000000000001</c:v>
              </c:pt>
            </c:numLit>
          </c:val>
          <c:extLs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1494.5</c:v>
              </c:pt>
              <c:pt idx="32">
                <c:v>597.29999999999995</c:v>
              </c:pt>
              <c:pt idx="33">
                <c:v>1996.2</c:v>
              </c:pt>
              <c:pt idx="34">
                <c:v>1682.6</c:v>
              </c:pt>
              <c:pt idx="35">
                <c:v>1043.4000000000001</c:v>
              </c:pt>
            </c:numLit>
          </c:val>
          <c:extLs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537926592"/>
        <c:axId val="537910192"/>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pt idx="29">
                <c:v>3635.7432578174798</c:v>
              </c:pt>
              <c:pt idx="30">
                <c:v>3531.3267999999998</c:v>
              </c:pt>
              <c:pt idx="31">
                <c:v>4149.3331812652004</c:v>
              </c:pt>
              <c:pt idx="32">
                <c:v>4433.9790864061597</c:v>
              </c:pt>
              <c:pt idx="33">
                <c:v>3890.2896494878701</c:v>
              </c:pt>
              <c:pt idx="34">
                <c:v>4338.96151053013</c:v>
              </c:pt>
              <c:pt idx="35">
                <c:v>4649.5106331111801</c:v>
              </c:pt>
            </c:numLit>
          </c:val>
          <c:smooth val="0"/>
          <c:extLs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pt idx="29">
                <c:v>526.94621088006704</c:v>
              </c:pt>
              <c:pt idx="30">
                <c:v>583.000722</c:v>
              </c:pt>
              <c:pt idx="31">
                <c:v>591.98516916422</c:v>
              </c:pt>
              <c:pt idx="32">
                <c:v>527.79228855721396</c:v>
              </c:pt>
              <c:pt idx="33">
                <c:v>594.68547961002196</c:v>
              </c:pt>
              <c:pt idx="34">
                <c:v>569.189770752296</c:v>
              </c:pt>
              <c:pt idx="35">
                <c:v>579.04278135229697</c:v>
              </c:pt>
            </c:numLit>
          </c:val>
          <c:smooth val="0"/>
          <c:extLs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681603080"/>
        <c:axId val="681596848"/>
      </c:lineChart>
      <c:valAx>
        <c:axId val="681596848"/>
        <c:scaling>
          <c:orientation val="minMax"/>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1603080"/>
        <c:crosses val="max"/>
        <c:crossBetween val="between"/>
        <c:majorUnit val="1000"/>
      </c:valAx>
      <c:catAx>
        <c:axId val="681603080"/>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1596848"/>
        <c:crosses val="autoZero"/>
        <c:auto val="1"/>
        <c:lblAlgn val="ctr"/>
        <c:lblOffset val="100"/>
        <c:tickLblSkip val="3"/>
        <c:tickMarkSkip val="1"/>
        <c:noMultiLvlLbl val="1"/>
      </c:catAx>
      <c:valAx>
        <c:axId val="537910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7926592"/>
        <c:crosses val="autoZero"/>
        <c:crossBetween val="between"/>
        <c:majorUnit val="1000"/>
      </c:valAx>
      <c:catAx>
        <c:axId val="537926592"/>
        <c:scaling>
          <c:orientation val="minMax"/>
        </c:scaling>
        <c:delete val="1"/>
        <c:axPos val="b"/>
        <c:numFmt formatCode="General" sourceLinked="1"/>
        <c:majorTickMark val="out"/>
        <c:minorTickMark val="none"/>
        <c:tickLblPos val="nextTo"/>
        <c:crossAx val="537910192"/>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45366682105915"/>
          <c:y val="0.124673102317861"/>
          <c:w val="0.61756689825536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737921A-69E9-4669-A1B6-AF70BFBFFD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231-4904-9E25-9F35F3505E69}"/>
                </c:ext>
              </c:extLst>
            </c:dLbl>
            <c:dLbl>
              <c:idx val="1"/>
              <c:tx>
                <c:rich>
                  <a:bodyPr/>
                  <a:lstStyle/>
                  <a:p>
                    <a:fld id="{D1298B30-748B-4B88-BCB6-862E5619E0A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231-4904-9E25-9F35F3505E69}"/>
                </c:ext>
              </c:extLst>
            </c:dLbl>
            <c:dLbl>
              <c:idx val="2"/>
              <c:tx>
                <c:rich>
                  <a:bodyPr/>
                  <a:lstStyle/>
                  <a:p>
                    <a:fld id="{148625C8-B450-47A1-AFCE-1BB4B9AD8DC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231-4904-9E25-9F35F3505E69}"/>
                </c:ext>
              </c:extLst>
            </c:dLbl>
            <c:dLbl>
              <c:idx val="3"/>
              <c:tx>
                <c:rich>
                  <a:bodyPr/>
                  <a:lstStyle/>
                  <a:p>
                    <a:fld id="{D9564829-1B03-4A17-9BCB-F6527C5FB71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231-4904-9E25-9F35F3505E69}"/>
                </c:ext>
              </c:extLst>
            </c:dLbl>
            <c:dLbl>
              <c:idx val="4"/>
              <c:tx>
                <c:rich>
                  <a:bodyPr/>
                  <a:lstStyle/>
                  <a:p>
                    <a:fld id="{17122D02-2BD3-41F4-8548-2329FBCDCF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231-4904-9E25-9F35F3505E69}"/>
                </c:ext>
              </c:extLst>
            </c:dLbl>
            <c:dLbl>
              <c:idx val="5"/>
              <c:tx>
                <c:rich>
                  <a:bodyPr/>
                  <a:lstStyle/>
                  <a:p>
                    <a:fld id="{B92C85DD-76A4-4946-999E-B29508546D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231-4904-9E25-9F35F3505E69}"/>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1FE58E6-F3CD-4EF2-BD51-61BCAE89451B}"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3B0-43FD-A03F-DC31175A382A}"/>
                </c:ext>
              </c:extLst>
            </c:dLbl>
            <c:dLbl>
              <c:idx val="1"/>
              <c:tx>
                <c:rich>
                  <a:bodyPr/>
                  <a:lstStyle/>
                  <a:p>
                    <a:fld id="{BAD105E6-9E11-419A-8ED9-5F0B14CE198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3B0-43FD-A03F-DC31175A382A}"/>
                </c:ext>
              </c:extLst>
            </c:dLbl>
            <c:dLbl>
              <c:idx val="2"/>
              <c:tx>
                <c:rich>
                  <a:bodyPr/>
                  <a:lstStyle/>
                  <a:p>
                    <a:fld id="{BA0FD738-6247-4AC2-AAC8-906E66F3557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3B0-43FD-A03F-DC31175A382A}"/>
                </c:ext>
              </c:extLst>
            </c:dLbl>
            <c:dLbl>
              <c:idx val="3"/>
              <c:tx>
                <c:rich>
                  <a:bodyPr/>
                  <a:lstStyle/>
                  <a:p>
                    <a:fld id="{31FBE1A9-73CB-4062-BC1F-696B3320526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3B0-43FD-A03F-DC31175A382A}"/>
                </c:ext>
              </c:extLst>
            </c:dLbl>
            <c:dLbl>
              <c:idx val="4"/>
              <c:tx>
                <c:rich>
                  <a:bodyPr/>
                  <a:lstStyle/>
                  <a:p>
                    <a:fld id="{89C2A66F-C8EC-4BD0-8F95-5C6BE4E11F0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3B0-43FD-A03F-DC31175A382A}"/>
                </c:ext>
              </c:extLst>
            </c:dLbl>
            <c:dLbl>
              <c:idx val="5"/>
              <c:tx>
                <c:rich>
                  <a:bodyPr/>
                  <a:lstStyle/>
                  <a:p>
                    <a:fld id="{DA735DE2-26FB-4542-896A-98BFCCCB0C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3B0-43FD-A03F-DC31175A38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pt idx="30">
                <c:v>264</c:v>
              </c:pt>
              <c:pt idx="31">
                <c:v>82.229999999999905</c:v>
              </c:pt>
              <c:pt idx="32">
                <c:v>38</c:v>
              </c:pt>
              <c:pt idx="33">
                <c:v>318</c:v>
              </c:pt>
              <c:pt idx="34">
                <c:v>325.25</c:v>
              </c:pt>
              <c:pt idx="35">
                <c:v>384.43</c:v>
              </c:pt>
            </c:numLit>
          </c:val>
          <c:extLs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1756.9</c:v>
              </c:pt>
              <c:pt idx="32">
                <c:v>1233.5</c:v>
              </c:pt>
              <c:pt idx="33">
                <c:v>30</c:v>
              </c:pt>
              <c:pt idx="34">
                <c:v>1471.07</c:v>
              </c:pt>
              <c:pt idx="35">
                <c:v>1924</c:v>
              </c:pt>
            </c:numLit>
          </c:val>
          <c:extLs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pt idx="26">
                <c:v>4528.7430167597704</c:v>
              </c:pt>
              <c:pt idx="27">
                <c:v>5079.2934977578398</c:v>
              </c:pt>
              <c:pt idx="28">
                <c:v>4797.0588235294099</c:v>
              </c:pt>
              <c:pt idx="29">
                <c:v>4636.3636363636297</c:v>
              </c:pt>
              <c:pt idx="30">
                <c:v>5525</c:v>
              </c:pt>
              <c:pt idx="31">
                <c:v>5762.6835931222804</c:v>
              </c:pt>
              <c:pt idx="32">
                <c:v>6013.1578947368398</c:v>
              </c:pt>
              <c:pt idx="33">
                <c:v>6642.90429042904</c:v>
              </c:pt>
              <c:pt idx="34">
                <c:v>6938.7335526315701</c:v>
              </c:pt>
              <c:pt idx="35">
                <c:v>6461.0492365065702</c:v>
              </c:pt>
            </c:numLit>
          </c:val>
          <c:smooth val="0"/>
          <c:extLs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pt idx="33">
                <c:v>1900</c:v>
              </c:pt>
              <c:pt idx="34">
                <c:v>1819.0909090908999</c:v>
              </c:pt>
              <c:pt idx="35">
                <c:v>1790.65420560747</c:v>
              </c:pt>
            </c:numLit>
          </c:val>
          <c:smooth val="0"/>
          <c:extLs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689073248"/>
        <c:axId val="68907193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500"/>
      </c:valAx>
      <c:valAx>
        <c:axId val="6890719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89073248"/>
        <c:crosses val="max"/>
        <c:crossBetween val="between"/>
        <c:majorUnit val="1250"/>
      </c:valAx>
      <c:catAx>
        <c:axId val="689073248"/>
        <c:scaling>
          <c:orientation val="minMax"/>
        </c:scaling>
        <c:delete val="1"/>
        <c:axPos val="b"/>
        <c:numFmt formatCode="General" sourceLinked="1"/>
        <c:majorTickMark val="out"/>
        <c:minorTickMark val="none"/>
        <c:tickLblPos val="nextTo"/>
        <c:crossAx val="689071936"/>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FF7C246-C788-40CB-BAB8-258B70C51CD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98E-4481-B8F2-3A8951D62391}"/>
                </c:ext>
              </c:extLst>
            </c:dLbl>
            <c:dLbl>
              <c:idx val="1"/>
              <c:tx>
                <c:rich>
                  <a:bodyPr/>
                  <a:lstStyle/>
                  <a:p>
                    <a:fld id="{20657DFC-3A86-44A5-A25C-059D619920C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98E-4481-B8F2-3A8951D62391}"/>
                </c:ext>
              </c:extLst>
            </c:dLbl>
            <c:dLbl>
              <c:idx val="2"/>
              <c:tx>
                <c:rich>
                  <a:bodyPr/>
                  <a:lstStyle/>
                  <a:p>
                    <a:fld id="{5864DD83-0AA0-403F-BAA3-BEB3151BD9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98E-4481-B8F2-3A8951D62391}"/>
                </c:ext>
              </c:extLst>
            </c:dLbl>
            <c:dLbl>
              <c:idx val="3"/>
              <c:tx>
                <c:rich>
                  <a:bodyPr/>
                  <a:lstStyle/>
                  <a:p>
                    <a:fld id="{D2CF2D40-4D95-4065-B1A7-B91D906169E7}"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98E-4481-B8F2-3A8951D62391}"/>
                </c:ext>
              </c:extLst>
            </c:dLbl>
            <c:dLbl>
              <c:idx val="4"/>
              <c:tx>
                <c:rich>
                  <a:bodyPr/>
                  <a:lstStyle/>
                  <a:p>
                    <a:fld id="{30A85B3D-FF14-4AE2-A780-B69EA8CEE2E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98E-4481-B8F2-3A8951D62391}"/>
                </c:ext>
              </c:extLst>
            </c:dLbl>
            <c:dLbl>
              <c:idx val="5"/>
              <c:tx>
                <c:rich>
                  <a:bodyPr/>
                  <a:lstStyle/>
                  <a:p>
                    <a:fld id="{022C404C-98BC-4F93-A6D7-1EA132620C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98E-4481-B8F2-3A8951D6239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384.43</c:v>
              </c:pt>
            </c:numLit>
          </c:val>
          <c:extLst>
            <c:ext xmlns:c15="http://schemas.microsoft.com/office/drawing/2012/chart" uri="{02D57815-91ED-43cb-92C2-25804820EDAC}">
              <c15:datalabelsRange>
                <c15:f>{"0","0","0","0","0","6"}</c15:f>
                <c15:dlblRangeCache>
                  <c:ptCount val="6"/>
                  <c:pt idx="0">
                    <c:v>0</c:v>
                  </c:pt>
                  <c:pt idx="1">
                    <c:v>0</c:v>
                  </c:pt>
                  <c:pt idx="2">
                    <c:v>0</c:v>
                  </c:pt>
                  <c:pt idx="3">
                    <c:v>0</c:v>
                  </c:pt>
                  <c:pt idx="4">
                    <c:v>0</c:v>
                  </c:pt>
                  <c:pt idx="5">
                    <c:v>6</c:v>
                  </c:pt>
                </c15:dlblRangeCache>
              </c15:datalabelsRange>
            </c:ext>
            <c:ext xmlns:c16="http://schemas.microsoft.com/office/drawing/2014/chart" uri="{C3380CC4-5D6E-409C-BE32-E72D297353CC}">
              <c16:uniqueId val="{00000006-298E-4481-B8F2-3A8951D62391}"/>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D126B67E-6A77-4581-9ADA-A0957C451F8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CFA-4052-BEB9-ECEAACA00DDF}"/>
                </c:ext>
              </c:extLst>
            </c:dLbl>
            <c:dLbl>
              <c:idx val="1"/>
              <c:tx>
                <c:rich>
                  <a:bodyPr/>
                  <a:lstStyle/>
                  <a:p>
                    <a:fld id="{94A27E93-5909-4AAD-926E-2610ACF4E32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CFA-4052-BEB9-ECEAACA00DDF}"/>
                </c:ext>
              </c:extLst>
            </c:dLbl>
            <c:dLbl>
              <c:idx val="2"/>
              <c:tx>
                <c:rich>
                  <a:bodyPr/>
                  <a:lstStyle/>
                  <a:p>
                    <a:fld id="{5D5EB00A-6E52-4CB9-BE59-44A1BBDB6F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CFA-4052-BEB9-ECEAACA00DDF}"/>
                </c:ext>
              </c:extLst>
            </c:dLbl>
            <c:dLbl>
              <c:idx val="3"/>
              <c:tx>
                <c:rich>
                  <a:bodyPr/>
                  <a:lstStyle/>
                  <a:p>
                    <a:fld id="{0D94DD8F-F020-409D-A791-76CE1F733F1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CFA-4052-BEB9-ECEAACA00DDF}"/>
                </c:ext>
              </c:extLst>
            </c:dLbl>
            <c:dLbl>
              <c:idx val="4"/>
              <c:tx>
                <c:rich>
                  <a:bodyPr/>
                  <a:lstStyle/>
                  <a:p>
                    <a:fld id="{BA1F5892-AC39-4A38-B8FA-2721100B84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CFA-4052-BEB9-ECEAACA00DDF}"/>
                </c:ext>
              </c:extLst>
            </c:dLbl>
            <c:dLbl>
              <c:idx val="5"/>
              <c:tx>
                <c:rich>
                  <a:bodyPr/>
                  <a:lstStyle/>
                  <a:p>
                    <a:fld id="{C5348461-D1BF-4E6A-B0E5-6B3427C01AF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CFA-4052-BEB9-ECEAACA00DD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1458</c:v>
              </c:pt>
              <c:pt idx="1">
                <c:v>0</c:v>
              </c:pt>
              <c:pt idx="2">
                <c:v>0</c:v>
              </c:pt>
              <c:pt idx="3">
                <c:v>0</c:v>
              </c:pt>
              <c:pt idx="4">
                <c:v>466</c:v>
              </c:pt>
              <c:pt idx="5">
                <c:v>0</c:v>
              </c:pt>
            </c:numLit>
          </c:val>
          <c:extLst>
            <c:ext xmlns:c15="http://schemas.microsoft.com/office/drawing/2012/chart" uri="{02D57815-91ED-43cb-92C2-25804820EDAC}">
              <c15:datalabelsRange>
                <c15:f>{"3","0","0","0","4","0"}</c15:f>
                <c15:dlblRangeCache>
                  <c:ptCount val="6"/>
                  <c:pt idx="0">
                    <c:v>3</c:v>
                  </c:pt>
                  <c:pt idx="1">
                    <c:v>0</c:v>
                  </c:pt>
                  <c:pt idx="2">
                    <c:v>0</c:v>
                  </c:pt>
                  <c:pt idx="3">
                    <c:v>0</c:v>
                  </c:pt>
                  <c:pt idx="4">
                    <c:v>4</c:v>
                  </c:pt>
                  <c:pt idx="5">
                    <c:v>0</c:v>
                  </c:pt>
                </c15:dlblRangeCache>
              </c15:datalabelsRange>
            </c:ext>
            <c:ext xmlns:c16="http://schemas.microsoft.com/office/drawing/2014/chart" uri="{C3380CC4-5D6E-409C-BE32-E72D297353CC}">
              <c16:uniqueId val="{00000006-ECFA-4052-BEB9-ECEAACA00DD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3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5460</c:v>
              </c:pt>
              <c:pt idx="25">
                <c:v>9226</c:v>
              </c:pt>
              <c:pt idx="26">
                <c:v>13068</c:v>
              </c:pt>
              <c:pt idx="27">
                <c:v>3032</c:v>
              </c:pt>
              <c:pt idx="28">
                <c:v>11804</c:v>
              </c:pt>
              <c:pt idx="29">
                <c:v>8172</c:v>
              </c:pt>
              <c:pt idx="30">
                <c:v>14714</c:v>
              </c:pt>
              <c:pt idx="31">
                <c:v>5424</c:v>
              </c:pt>
              <c:pt idx="32">
                <c:v>19348</c:v>
              </c:pt>
              <c:pt idx="33">
                <c:v>150</c:v>
              </c:pt>
              <c:pt idx="34">
                <c:v>10244</c:v>
              </c:pt>
              <c:pt idx="35">
                <c:v>1924</c:v>
              </c:pt>
            </c:numLit>
          </c:val>
          <c:extLs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pt idx="33">
                <c:v>1900</c:v>
              </c:pt>
              <c:pt idx="34">
                <c:v>1819.0909090908999</c:v>
              </c:pt>
              <c:pt idx="35">
                <c:v>1790.65420560747</c:v>
              </c:pt>
            </c:numLit>
          </c:val>
          <c:smooth val="0"/>
          <c:extLs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535662768"/>
        <c:axId val="53566539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valAx>
      <c:valAx>
        <c:axId val="5356653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5662768"/>
        <c:crosses val="max"/>
        <c:crossBetween val="between"/>
        <c:majorUnit val="400"/>
      </c:valAx>
      <c:catAx>
        <c:axId val="535662768"/>
        <c:scaling>
          <c:orientation val="minMax"/>
        </c:scaling>
        <c:delete val="1"/>
        <c:axPos val="b"/>
        <c:numFmt formatCode="General" sourceLinked="1"/>
        <c:majorTickMark val="out"/>
        <c:minorTickMark val="none"/>
        <c:tickLblPos val="nextTo"/>
        <c:crossAx val="53566539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pt idx="29">
                <c:v>4866</c:v>
              </c:pt>
              <c:pt idx="30">
                <c:v>50</c:v>
              </c:pt>
              <c:pt idx="31">
                <c:v>70</c:v>
              </c:pt>
              <c:pt idx="32">
                <c:v>302</c:v>
              </c:pt>
              <c:pt idx="33">
                <c:v>164</c:v>
              </c:pt>
              <c:pt idx="34">
                <c:v>100</c:v>
              </c:pt>
              <c:pt idx="35">
                <c:v>85</c:v>
              </c:pt>
            </c:numLit>
          </c:val>
          <c:extLs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755</c:v>
              </c:pt>
              <c:pt idx="32">
                <c:v>652</c:v>
              </c:pt>
              <c:pt idx="33">
                <c:v>2451</c:v>
              </c:pt>
              <c:pt idx="34">
                <c:v>2000</c:v>
              </c:pt>
              <c:pt idx="35">
                <c:v>742</c:v>
              </c:pt>
            </c:numLit>
          </c:val>
          <c:extLs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pt idx="26">
                <c:v>5146.1904761904698</c:v>
              </c:pt>
              <c:pt idx="27">
                <c:v>5095.6862745097997</c:v>
              </c:pt>
              <c:pt idx="28">
                <c:v>5600</c:v>
              </c:pt>
              <c:pt idx="29">
                <c:v>5340</c:v>
              </c:pt>
              <c:pt idx="30">
                <c:v>5150</c:v>
              </c:pt>
              <c:pt idx="31">
                <c:v>5640</c:v>
              </c:pt>
              <c:pt idx="32">
                <c:v>6004.1390728476799</c:v>
              </c:pt>
              <c:pt idx="33">
                <c:v>6200</c:v>
              </c:pt>
              <c:pt idx="34">
                <c:v>6200</c:v>
              </c:pt>
              <c:pt idx="35">
                <c:v>7000</c:v>
              </c:pt>
            </c:numLit>
          </c:val>
          <c:smooth val="0"/>
          <c:extLs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pt idx="27">
                <c:v>2100</c:v>
              </c:pt>
              <c:pt idx="28">
                <c:v>2100</c:v>
              </c:pt>
              <c:pt idx="29">
                <c:v>2100</c:v>
              </c:pt>
              <c:pt idx="30">
                <c:v>2174.1071430000002</c:v>
              </c:pt>
              <c:pt idx="31">
                <c:v>2221.4488636363599</c:v>
              </c:pt>
              <c:pt idx="33">
                <c:v>2155.94730238394</c:v>
              </c:pt>
              <c:pt idx="34">
                <c:v>2200</c:v>
              </c:pt>
              <c:pt idx="35">
                <c:v>1950</c:v>
              </c:pt>
            </c:numLit>
          </c:val>
          <c:smooth val="0"/>
          <c:extLs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755921640"/>
        <c:axId val="7559288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6000"/>
      </c:valAx>
      <c:valAx>
        <c:axId val="755928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5921640"/>
        <c:crosses val="max"/>
        <c:crossBetween val="between"/>
        <c:majorUnit val="1500"/>
      </c:valAx>
      <c:catAx>
        <c:axId val="755921640"/>
        <c:scaling>
          <c:orientation val="minMax"/>
        </c:scaling>
        <c:delete val="1"/>
        <c:axPos val="b"/>
        <c:numFmt formatCode="General" sourceLinked="1"/>
        <c:majorTickMark val="out"/>
        <c:minorTickMark val="none"/>
        <c:tickLblPos val="nextTo"/>
        <c:crossAx val="755928856"/>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7183A720-41FF-4E22-9B90-9C0892FC254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BE1-42FC-9606-330E7D3A1F3E}"/>
                </c:ext>
              </c:extLst>
            </c:dLbl>
            <c:dLbl>
              <c:idx val="1"/>
              <c:tx>
                <c:rich>
                  <a:bodyPr/>
                  <a:lstStyle/>
                  <a:p>
                    <a:fld id="{FB28748A-FDF6-485A-8242-76C798C3F04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BE1-42FC-9606-330E7D3A1F3E}"/>
                </c:ext>
              </c:extLst>
            </c:dLbl>
            <c:dLbl>
              <c:idx val="2"/>
              <c:tx>
                <c:rich>
                  <a:bodyPr/>
                  <a:lstStyle/>
                  <a:p>
                    <a:fld id="{A8297E15-97A2-45CD-A9E6-B41775C9E1A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BE1-42FC-9606-330E7D3A1F3E}"/>
                </c:ext>
              </c:extLst>
            </c:dLbl>
            <c:dLbl>
              <c:idx val="3"/>
              <c:tx>
                <c:rich>
                  <a:bodyPr/>
                  <a:lstStyle/>
                  <a:p>
                    <a:fld id="{C9E9DB04-5261-4B8B-AE86-3A40AFDC69E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BE1-42FC-9606-330E7D3A1F3E}"/>
                </c:ext>
              </c:extLst>
            </c:dLbl>
            <c:dLbl>
              <c:idx val="4"/>
              <c:tx>
                <c:rich>
                  <a:bodyPr/>
                  <a:lstStyle/>
                  <a:p>
                    <a:fld id="{5E4ED6A8-3F92-4E96-8509-C5101D0E4E7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BE1-42FC-9606-330E7D3A1F3E}"/>
                </c:ext>
              </c:extLst>
            </c:dLbl>
            <c:dLbl>
              <c:idx val="5"/>
              <c:tx>
                <c:rich>
                  <a:bodyPr/>
                  <a:lstStyle/>
                  <a:p>
                    <a:fld id="{E218626A-12B5-4D16-B152-5015ACB4F25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BE1-42FC-9606-330E7D3A1F3E}"/>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40</c:v>
              </c:pt>
              <c:pt idx="1">
                <c:v>0</c:v>
              </c:pt>
              <c:pt idx="2">
                <c:v>0</c:v>
              </c:pt>
              <c:pt idx="3">
                <c:v>0</c:v>
              </c:pt>
              <c:pt idx="4">
                <c:v>0</c:v>
              </c:pt>
              <c:pt idx="5">
                <c:v>45</c:v>
              </c:pt>
            </c:numLit>
          </c:val>
          <c:extLst>
            <c:ext xmlns:c15="http://schemas.microsoft.com/office/drawing/2012/chart" uri="{02D57815-91ED-43cb-92C2-25804820EDAC}">
              <c15:datalabelsRange>
                <c15:f>{"1","0","0","0","0","1"}</c15:f>
                <c15:dlblRangeCache>
                  <c:ptCount val="6"/>
                  <c:pt idx="0">
                    <c:v>1</c:v>
                  </c:pt>
                  <c:pt idx="1">
                    <c:v>0</c:v>
                  </c:pt>
                  <c:pt idx="2">
                    <c:v>0</c:v>
                  </c:pt>
                  <c:pt idx="3">
                    <c:v>0</c:v>
                  </c:pt>
                  <c:pt idx="4">
                    <c:v>0</c:v>
                  </c:pt>
                  <c:pt idx="5">
                    <c:v>1</c:v>
                  </c:pt>
                </c15:dlblRangeCache>
              </c15:datalabelsRange>
            </c:ext>
            <c:ext xmlns:c16="http://schemas.microsoft.com/office/drawing/2014/chart" uri="{C3380CC4-5D6E-409C-BE32-E72D297353CC}">
              <c16:uniqueId val="{00000006-9BE1-42FC-9606-330E7D3A1F3E}"/>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1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A31091B-CDB2-4AAD-8D80-96D8422814D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37A-4B4C-B2A4-B238FB1B4613}"/>
                </c:ext>
              </c:extLst>
            </c:dLbl>
            <c:dLbl>
              <c:idx val="1"/>
              <c:tx>
                <c:rich>
                  <a:bodyPr/>
                  <a:lstStyle/>
                  <a:p>
                    <a:fld id="{D5D5F892-1103-44D1-8E54-1DA5EE5EDFA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37A-4B4C-B2A4-B238FB1B4613}"/>
                </c:ext>
              </c:extLst>
            </c:dLbl>
            <c:dLbl>
              <c:idx val="2"/>
              <c:tx>
                <c:rich>
                  <a:bodyPr/>
                  <a:lstStyle/>
                  <a:p>
                    <a:fld id="{398B3CB6-754D-4A7D-BB1B-C394DEBC87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37A-4B4C-B2A4-B238FB1B4613}"/>
                </c:ext>
              </c:extLst>
            </c:dLbl>
            <c:dLbl>
              <c:idx val="3"/>
              <c:tx>
                <c:rich>
                  <a:bodyPr/>
                  <a:lstStyle/>
                  <a:p>
                    <a:fld id="{AE2D8753-D2A8-4C1E-ABA7-3E154C6E06A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37A-4B4C-B2A4-B238FB1B4613}"/>
                </c:ext>
              </c:extLst>
            </c:dLbl>
            <c:dLbl>
              <c:idx val="4"/>
              <c:tx>
                <c:rich>
                  <a:bodyPr/>
                  <a:lstStyle/>
                  <a:p>
                    <a:fld id="{B064008A-CD5F-4E64-9C48-0283D3623CA4}"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37A-4B4C-B2A4-B238FB1B4613}"/>
                </c:ext>
              </c:extLst>
            </c:dLbl>
            <c:dLbl>
              <c:idx val="5"/>
              <c:tx>
                <c:rich>
                  <a:bodyPr/>
                  <a:lstStyle/>
                  <a:p>
                    <a:fld id="{C9342CA2-E8A7-4A74-B11D-A79F161035A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37A-4B4C-B2A4-B238FB1B461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722</c:v>
              </c:pt>
              <c:pt idx="5">
                <c:v>20</c:v>
              </c:pt>
            </c:numLit>
          </c:val>
          <c:extLst>
            <c:ext xmlns:c15="http://schemas.microsoft.com/office/drawing/2012/chart" uri="{02D57815-91ED-43cb-92C2-25804820EDAC}">
              <c15:datalabelsRange>
                <c15:f>{"0","0","0","0","2","1"}</c15:f>
                <c15:dlblRangeCache>
                  <c:ptCount val="6"/>
                  <c:pt idx="0">
                    <c:v>0</c:v>
                  </c:pt>
                  <c:pt idx="1">
                    <c:v>0</c:v>
                  </c:pt>
                  <c:pt idx="2">
                    <c:v>0</c:v>
                  </c:pt>
                  <c:pt idx="3">
                    <c:v>0</c:v>
                  </c:pt>
                  <c:pt idx="4">
                    <c:v>2</c:v>
                  </c:pt>
                  <c:pt idx="5">
                    <c:v>1</c:v>
                  </c:pt>
                </c15:dlblRangeCache>
              </c15:datalabelsRange>
            </c:ext>
            <c:ext xmlns:c16="http://schemas.microsoft.com/office/drawing/2014/chart" uri="{C3380CC4-5D6E-409C-BE32-E72D297353CC}">
              <c16:uniqueId val="{00000006-D37A-4B4C-B2A4-B238FB1B461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53</c:v>
              </c:pt>
              <c:pt idx="20">
                <c:v>56</c:v>
              </c:pt>
              <c:pt idx="26">
                <c:v>0</c:v>
              </c:pt>
              <c:pt idx="35">
                <c:v>0</c:v>
              </c:pt>
            </c:numLit>
          </c:val>
          <c:extLs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c:v>3</c:v>
              </c:pt>
              <c:pt idx="26">
                <c:v>0</c:v>
              </c:pt>
              <c:pt idx="35">
                <c:v>0</c:v>
              </c:pt>
            </c:numLit>
          </c:val>
          <c:extLs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1600</c:v>
              </c:pt>
              <c:pt idx="20">
                <c:v>1685</c:v>
              </c:pt>
              <c:pt idx="28">
                <c:v>1800</c:v>
              </c:pt>
            </c:numLit>
          </c:val>
          <c:smooth val="0"/>
          <c:extLs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628265080"/>
        <c:axId val="628261800"/>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
      </c:valAx>
      <c:valAx>
        <c:axId val="628261800"/>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8265080"/>
        <c:crosses val="max"/>
        <c:crossBetween val="between"/>
        <c:majorUnit val="500"/>
      </c:valAx>
      <c:catAx>
        <c:axId val="628265080"/>
        <c:scaling>
          <c:orientation val="minMax"/>
        </c:scaling>
        <c:delete val="1"/>
        <c:axPos val="b"/>
        <c:numFmt formatCode="General" sourceLinked="1"/>
        <c:majorTickMark val="out"/>
        <c:minorTickMark val="none"/>
        <c:tickLblPos val="nextTo"/>
        <c:crossAx val="628261800"/>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E7614C2-29E1-4415-A85E-06A124438B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3A5-4F42-B1C0-7435DE34FC34}"/>
                </c:ext>
              </c:extLst>
            </c:dLbl>
            <c:dLbl>
              <c:idx val="1"/>
              <c:tx>
                <c:rich>
                  <a:bodyPr/>
                  <a:lstStyle/>
                  <a:p>
                    <a:fld id="{45D0D371-B841-4D56-92B1-4BF55A59B8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3A5-4F42-B1C0-7435DE34FC34}"/>
                </c:ext>
              </c:extLst>
            </c:dLbl>
            <c:dLbl>
              <c:idx val="2"/>
              <c:tx>
                <c:rich>
                  <a:bodyPr/>
                  <a:lstStyle/>
                  <a:p>
                    <a:fld id="{5B0A1A25-6556-4E19-80B4-AE23C5260E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3A5-4F42-B1C0-7435DE34FC34}"/>
                </c:ext>
              </c:extLst>
            </c:dLbl>
            <c:dLbl>
              <c:idx val="3"/>
              <c:tx>
                <c:rich>
                  <a:bodyPr/>
                  <a:lstStyle/>
                  <a:p>
                    <a:fld id="{01CD05E6-4524-42AA-A19C-7151664B5C7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3A5-4F42-B1C0-7435DE34FC34}"/>
                </c:ext>
              </c:extLst>
            </c:dLbl>
            <c:dLbl>
              <c:idx val="4"/>
              <c:tx>
                <c:rich>
                  <a:bodyPr/>
                  <a:lstStyle/>
                  <a:p>
                    <a:fld id="{7C9A395C-51E5-48DC-9B11-A37AA6072E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3A5-4F42-B1C0-7435DE34FC34}"/>
                </c:ext>
              </c:extLst>
            </c:dLbl>
            <c:dLbl>
              <c:idx val="5"/>
              <c:tx>
                <c:rich>
                  <a:bodyPr/>
                  <a:lstStyle/>
                  <a:p>
                    <a:fld id="{16E632CC-8F82-4962-998A-44D4070761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78A-48CB-A0BB-FBF4D190E5B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56</c:v>
              </c:pt>
              <c:pt idx="1">
                <c:v>0</c:v>
              </c:pt>
              <c:pt idx="2">
                <c:v>2</c:v>
              </c:pt>
              <c:pt idx="3">
                <c:v>50.7</c:v>
              </c:pt>
              <c:pt idx="4">
                <c:v>1101.7</c:v>
              </c:pt>
              <c:pt idx="5">
                <c:v>0</c:v>
              </c:pt>
            </c:numLit>
          </c:val>
          <c:extLst>
            <c:ext xmlns:c15="http://schemas.microsoft.com/office/drawing/2012/chart" uri="{02D57815-91ED-43cb-92C2-25804820EDAC}">
              <c15:datalabelsRange>
                <c15:f>{"2","0","1","8","14","0"}</c15:f>
                <c15:dlblRangeCache>
                  <c:ptCount val="6"/>
                  <c:pt idx="0">
                    <c:v>2</c:v>
                  </c:pt>
                  <c:pt idx="1">
                    <c:v>0</c:v>
                  </c:pt>
                  <c:pt idx="2">
                    <c:v>1</c:v>
                  </c:pt>
                  <c:pt idx="3">
                    <c:v>8</c:v>
                  </c:pt>
                  <c:pt idx="4">
                    <c:v>14</c:v>
                  </c:pt>
                  <c:pt idx="5">
                    <c:v>0</c:v>
                  </c:pt>
                </c15:dlblRangeCache>
              </c15:datalabelsRange>
            </c:ext>
            <c:ext xmlns:c16="http://schemas.microsoft.com/office/drawing/2014/chart" uri="{C3380CC4-5D6E-409C-BE32-E72D297353CC}">
              <c16:uniqueId val="{00000005-3C4A-4F89-A2FB-62C75E654247}"/>
            </c:ext>
          </c:extLst>
        </c:ser>
        <c:dLbls>
          <c:showLegendKey val="0"/>
          <c:showVal val="0"/>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942DE9B-A74B-4C28-9297-1A05E11686F8}"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D8C-4E33-8A4B-C3850EB2EECB}"/>
                </c:ext>
              </c:extLst>
            </c:dLbl>
            <c:dLbl>
              <c:idx val="1"/>
              <c:tx>
                <c:rich>
                  <a:bodyPr/>
                  <a:lstStyle/>
                  <a:p>
                    <a:fld id="{2F0EFDDD-1BE4-4188-831B-89F99AD373C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D8C-4E33-8A4B-C3850EB2EECB}"/>
                </c:ext>
              </c:extLst>
            </c:dLbl>
            <c:dLbl>
              <c:idx val="2"/>
              <c:tx>
                <c:rich>
                  <a:bodyPr/>
                  <a:lstStyle/>
                  <a:p>
                    <a:fld id="{B5964218-1FD3-4770-ADDF-0388AAB3A7D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D8C-4E33-8A4B-C3850EB2EECB}"/>
                </c:ext>
              </c:extLst>
            </c:dLbl>
            <c:dLbl>
              <c:idx val="3"/>
              <c:tx>
                <c:rich>
                  <a:bodyPr/>
                  <a:lstStyle/>
                  <a:p>
                    <a:fld id="{A1C12359-121A-4D6F-9A7B-70D234D5187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D8C-4E33-8A4B-C3850EB2EECB}"/>
                </c:ext>
              </c:extLst>
            </c:dLbl>
            <c:dLbl>
              <c:idx val="4"/>
              <c:tx>
                <c:rich>
                  <a:bodyPr/>
                  <a:lstStyle/>
                  <a:p>
                    <a:fld id="{6C3A32A7-715C-46B0-A292-F38AF3D35F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D8C-4E33-8A4B-C3850EB2EECB}"/>
                </c:ext>
              </c:extLst>
            </c:dLbl>
            <c:dLbl>
              <c:idx val="5"/>
              <c:tx>
                <c:rich>
                  <a:bodyPr/>
                  <a:lstStyle/>
                  <a:p>
                    <a:fld id="{8A585E51-CE82-467B-BB2C-E56604FAC93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D8C-4E33-8A4B-C3850EB2EEC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ED6F164-7AAD-4F06-9730-5EFD51169F8E}"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711-494B-B763-421142DE5DA8}"/>
                </c:ext>
              </c:extLst>
            </c:dLbl>
            <c:dLbl>
              <c:idx val="1"/>
              <c:tx>
                <c:rich>
                  <a:bodyPr/>
                  <a:lstStyle/>
                  <a:p>
                    <a:fld id="{EC765686-A1AA-4BE7-B669-DE5CCB38D0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711-494B-B763-421142DE5DA8}"/>
                </c:ext>
              </c:extLst>
            </c:dLbl>
            <c:dLbl>
              <c:idx val="2"/>
              <c:tx>
                <c:rich>
                  <a:bodyPr/>
                  <a:lstStyle/>
                  <a:p>
                    <a:fld id="{3277F43B-06BD-4DF2-B2F5-A91753ED9F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711-494B-B763-421142DE5DA8}"/>
                </c:ext>
              </c:extLst>
            </c:dLbl>
            <c:dLbl>
              <c:idx val="3"/>
              <c:tx>
                <c:rich>
                  <a:bodyPr/>
                  <a:lstStyle/>
                  <a:p>
                    <a:fld id="{6C20B7EB-DEB8-417D-820D-EAEDA407F5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711-494B-B763-421142DE5DA8}"/>
                </c:ext>
              </c:extLst>
            </c:dLbl>
            <c:dLbl>
              <c:idx val="4"/>
              <c:tx>
                <c:rich>
                  <a:bodyPr/>
                  <a:lstStyle/>
                  <a:p>
                    <a:fld id="{9AA16623-FD04-4018-B090-286583958A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711-494B-B763-421142DE5DA8}"/>
                </c:ext>
              </c:extLst>
            </c:dLbl>
            <c:dLbl>
              <c:idx val="5"/>
              <c:tx>
                <c:rich>
                  <a:bodyPr/>
                  <a:lstStyle/>
                  <a:p>
                    <a:fld id="{8FCC7962-EB7F-4863-9617-25069E0A7E0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711-494B-B763-421142DE5DA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pt idx="30">
                <c:v>259</c:v>
              </c:pt>
              <c:pt idx="32">
                <c:v>240</c:v>
              </c:pt>
              <c:pt idx="33">
                <c:v>62</c:v>
              </c:pt>
              <c:pt idx="34">
                <c:v>500</c:v>
              </c:pt>
              <c:pt idx="35">
                <c:v>30</c:v>
              </c:pt>
            </c:numLit>
          </c:val>
          <c:extLs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pt idx="26">
                <c:v>1623.80952380952</c:v>
              </c:pt>
              <c:pt idx="27">
                <c:v>1718.75</c:v>
              </c:pt>
              <c:pt idx="29">
                <c:v>1661</c:v>
              </c:pt>
              <c:pt idx="30">
                <c:v>1661</c:v>
              </c:pt>
              <c:pt idx="32">
                <c:v>1600</c:v>
              </c:pt>
              <c:pt idx="33">
                <c:v>1680</c:v>
              </c:pt>
              <c:pt idx="34">
                <c:v>1722</c:v>
              </c:pt>
              <c:pt idx="35">
                <c:v>1600</c:v>
              </c:pt>
            </c:numLit>
          </c:val>
          <c:smooth val="0"/>
          <c:extLs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596945072"/>
        <c:axId val="59694244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750"/>
      </c:valAx>
      <c:valAx>
        <c:axId val="5969424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6945072"/>
        <c:crosses val="max"/>
        <c:crossBetween val="between"/>
        <c:majorUnit val="400"/>
      </c:valAx>
      <c:catAx>
        <c:axId val="596945072"/>
        <c:scaling>
          <c:orientation val="minMax"/>
        </c:scaling>
        <c:delete val="1"/>
        <c:axPos val="b"/>
        <c:numFmt formatCode="General" sourceLinked="1"/>
        <c:majorTickMark val="out"/>
        <c:minorTickMark val="none"/>
        <c:tickLblPos val="nextTo"/>
        <c:crossAx val="59694244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AEC5D87-345F-42F2-8FC6-BC80E8B2D30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0B-4566-A69C-2FA972C784EB}"/>
                </c:ext>
              </c:extLst>
            </c:dLbl>
            <c:dLbl>
              <c:idx val="1"/>
              <c:tx>
                <c:rich>
                  <a:bodyPr/>
                  <a:lstStyle/>
                  <a:p>
                    <a:fld id="{0DF7ADB7-146A-4F4D-A531-B997D5BC898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D0B-4566-A69C-2FA972C784EB}"/>
                </c:ext>
              </c:extLst>
            </c:dLbl>
            <c:dLbl>
              <c:idx val="2"/>
              <c:tx>
                <c:rich>
                  <a:bodyPr/>
                  <a:lstStyle/>
                  <a:p>
                    <a:fld id="{F0C6D3A7-7867-4C10-BD58-1871AA98AD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D0B-4566-A69C-2FA972C784EB}"/>
                </c:ext>
              </c:extLst>
            </c:dLbl>
            <c:dLbl>
              <c:idx val="3"/>
              <c:tx>
                <c:rich>
                  <a:bodyPr/>
                  <a:lstStyle/>
                  <a:p>
                    <a:fld id="{9C01D053-AB7D-49DC-8E7E-30D64E276DA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D0B-4566-A69C-2FA972C784EB}"/>
                </c:ext>
              </c:extLst>
            </c:dLbl>
            <c:dLbl>
              <c:idx val="4"/>
              <c:tx>
                <c:rich>
                  <a:bodyPr/>
                  <a:lstStyle/>
                  <a:p>
                    <a:fld id="{4D54C967-8581-4590-803E-0A8525674E2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D0B-4566-A69C-2FA972C784EB}"/>
                </c:ext>
              </c:extLst>
            </c:dLbl>
            <c:dLbl>
              <c:idx val="5"/>
              <c:tx>
                <c:rich>
                  <a:bodyPr/>
                  <a:lstStyle/>
                  <a:p>
                    <a:fld id="{06580FF8-0D5E-45EB-88DD-5A2DD5148C8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D0B-4566-A69C-2FA972C784E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30</c:v>
              </c:pt>
              <c:pt idx="5">
                <c:v>0</c:v>
              </c:pt>
            </c:numLit>
          </c:val>
          <c:extLs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 xmlns:c16="http://schemas.microsoft.com/office/drawing/2014/chart" uri="{C3380CC4-5D6E-409C-BE32-E72D297353CC}">
              <c16:uniqueId val="{00000006-3260-439A-9045-BE767580AC9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pt idx="29">
                <c:v>40</c:v>
              </c:pt>
              <c:pt idx="32">
                <c:v>360</c:v>
              </c:pt>
              <c:pt idx="35">
                <c:v>0</c:v>
              </c:pt>
            </c:numLit>
          </c:val>
          <c:extLs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1950</c:v>
              </c:pt>
              <c:pt idx="3">
                <c:v>1858.3</c:v>
              </c:pt>
              <c:pt idx="6">
                <c:v>2089.7600000000002</c:v>
              </c:pt>
              <c:pt idx="8">
                <c:v>1875</c:v>
              </c:pt>
              <c:pt idx="10">
                <c:v>2150</c:v>
              </c:pt>
              <c:pt idx="20">
                <c:v>2600</c:v>
              </c:pt>
              <c:pt idx="21">
                <c:v>1819.7044330000001</c:v>
              </c:pt>
              <c:pt idx="29">
                <c:v>2900</c:v>
              </c:pt>
              <c:pt idx="32">
                <c:v>2200</c:v>
              </c:pt>
            </c:numLit>
          </c:val>
          <c:smooth val="0"/>
          <c:extLs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533202632"/>
        <c:axId val="53320492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750"/>
      </c:valAx>
      <c:valAx>
        <c:axId val="53320492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202632"/>
        <c:crosses val="max"/>
        <c:crossBetween val="between"/>
        <c:majorUnit val="750"/>
      </c:valAx>
      <c:catAx>
        <c:axId val="533202632"/>
        <c:scaling>
          <c:orientation val="minMax"/>
        </c:scaling>
        <c:delete val="1"/>
        <c:axPos val="b"/>
        <c:numFmt formatCode="General" sourceLinked="1"/>
        <c:majorTickMark val="out"/>
        <c:minorTickMark val="none"/>
        <c:tickLblPos val="nextTo"/>
        <c:crossAx val="53320492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0E7DA9C-1DCA-4585-BDE1-3534F8E44AA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81E-4D5C-80EC-9F7A4DE4B574}"/>
                </c:ext>
              </c:extLst>
            </c:dLbl>
            <c:dLbl>
              <c:idx val="1"/>
              <c:tx>
                <c:rich>
                  <a:bodyPr/>
                  <a:lstStyle/>
                  <a:p>
                    <a:fld id="{06A8690E-2FA9-46A8-BBDF-39F38B1E6C0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81E-4D5C-80EC-9F7A4DE4B574}"/>
                </c:ext>
              </c:extLst>
            </c:dLbl>
            <c:dLbl>
              <c:idx val="2"/>
              <c:tx>
                <c:rich>
                  <a:bodyPr/>
                  <a:lstStyle/>
                  <a:p>
                    <a:fld id="{6E5382DB-AFF3-4ADF-89EA-0E0729EF674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81E-4D5C-80EC-9F7A4DE4B574}"/>
                </c:ext>
              </c:extLst>
            </c:dLbl>
            <c:dLbl>
              <c:idx val="3"/>
              <c:tx>
                <c:rich>
                  <a:bodyPr/>
                  <a:lstStyle/>
                  <a:p>
                    <a:fld id="{6B8FB2DA-2083-464B-9423-4041804B785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81E-4D5C-80EC-9F7A4DE4B574}"/>
                </c:ext>
              </c:extLst>
            </c:dLbl>
            <c:dLbl>
              <c:idx val="4"/>
              <c:tx>
                <c:rich>
                  <a:bodyPr/>
                  <a:lstStyle/>
                  <a:p>
                    <a:fld id="{5CE89219-DA14-4FA2-8757-12D3670D7FD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81E-4D5C-80EC-9F7A4DE4B574}"/>
                </c:ext>
              </c:extLst>
            </c:dLbl>
            <c:dLbl>
              <c:idx val="5"/>
              <c:tx>
                <c:rich>
                  <a:bodyPr/>
                  <a:lstStyle/>
                  <a:p>
                    <a:fld id="{79C1A313-E497-4F1B-B653-D91293EF4E4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81E-4D5C-80EC-9F7A4DE4B57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81E-4D5C-80EC-9F7A4DE4B574}"/>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120</c:v>
              </c:pt>
              <c:pt idx="8">
                <c:v>120</c:v>
              </c:pt>
              <c:pt idx="26">
                <c:v>0</c:v>
              </c:pt>
              <c:pt idx="35">
                <c:v>0</c:v>
              </c:pt>
            </c:numLit>
          </c:val>
          <c:extLs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1858.3</c:v>
              </c:pt>
              <c:pt idx="8">
                <c:v>2500</c:v>
              </c:pt>
            </c:numLit>
          </c:val>
          <c:smooth val="0"/>
          <c:extLs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617425136"/>
        <c:axId val="61741365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25"/>
      </c:valAx>
      <c:valAx>
        <c:axId val="6174136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7425136"/>
        <c:crosses val="max"/>
        <c:crossBetween val="between"/>
        <c:majorUnit val="750"/>
      </c:valAx>
      <c:catAx>
        <c:axId val="617425136"/>
        <c:scaling>
          <c:orientation val="minMax"/>
        </c:scaling>
        <c:delete val="1"/>
        <c:axPos val="b"/>
        <c:numFmt formatCode="General" sourceLinked="1"/>
        <c:majorTickMark val="out"/>
        <c:minorTickMark val="none"/>
        <c:tickLblPos val="nextTo"/>
        <c:crossAx val="6174136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2A5A0D2-9A68-482B-9E38-3F25DD0C94C7}"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05D-4225-AC39-1157E1449C4E}"/>
                </c:ext>
              </c:extLst>
            </c:dLbl>
            <c:dLbl>
              <c:idx val="1"/>
              <c:tx>
                <c:rich>
                  <a:bodyPr/>
                  <a:lstStyle/>
                  <a:p>
                    <a:fld id="{FBA6E5AA-0C1C-4DEB-A1C1-F235E56B0E3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05D-4225-AC39-1157E1449C4E}"/>
                </c:ext>
              </c:extLst>
            </c:dLbl>
            <c:dLbl>
              <c:idx val="2"/>
              <c:tx>
                <c:rich>
                  <a:bodyPr/>
                  <a:lstStyle/>
                  <a:p>
                    <a:fld id="{DE0A2E61-5BB6-4633-B15D-F38B5DC4757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05D-4225-AC39-1157E1449C4E}"/>
                </c:ext>
              </c:extLst>
            </c:dLbl>
            <c:dLbl>
              <c:idx val="3"/>
              <c:tx>
                <c:rich>
                  <a:bodyPr/>
                  <a:lstStyle/>
                  <a:p>
                    <a:fld id="{D6BA6BBE-78C4-4FEF-9D23-CF50F88DC7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05D-4225-AC39-1157E1449C4E}"/>
                </c:ext>
              </c:extLst>
            </c:dLbl>
            <c:dLbl>
              <c:idx val="4"/>
              <c:tx>
                <c:rich>
                  <a:bodyPr/>
                  <a:lstStyle/>
                  <a:p>
                    <a:fld id="{EEADEDE1-D5FD-4488-8A96-705A4032F11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05D-4225-AC39-1157E1449C4E}"/>
                </c:ext>
              </c:extLst>
            </c:dLbl>
            <c:dLbl>
              <c:idx val="5"/>
              <c:tx>
                <c:rich>
                  <a:bodyPr/>
                  <a:lstStyle/>
                  <a:p>
                    <a:fld id="{A714561A-C284-423F-83BB-8907AA9754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05D-4225-AC39-1157E1449C4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15</c:v>
              </c:pt>
              <c:pt idx="17">
                <c:v>12</c:v>
              </c:pt>
              <c:pt idx="26">
                <c:v>2916</c:v>
              </c:pt>
              <c:pt idx="35">
                <c:v>0</c:v>
              </c:pt>
            </c:numLit>
          </c:val>
          <c:extLs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2200</c:v>
              </c:pt>
              <c:pt idx="17">
                <c:v>2000</c:v>
              </c:pt>
              <c:pt idx="26">
                <c:v>2374.14</c:v>
              </c:pt>
            </c:numLit>
          </c:val>
          <c:smooth val="0"/>
          <c:extLs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658174416"/>
        <c:axId val="658173432"/>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10"/>
      </c:valAx>
      <c:valAx>
        <c:axId val="658173432"/>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8174416"/>
        <c:crosses val="max"/>
        <c:crossBetween val="between"/>
        <c:majorUnit val="600"/>
      </c:valAx>
      <c:catAx>
        <c:axId val="658174416"/>
        <c:scaling>
          <c:orientation val="minMax"/>
        </c:scaling>
        <c:delete val="1"/>
        <c:axPos val="b"/>
        <c:numFmt formatCode="General" sourceLinked="1"/>
        <c:majorTickMark val="out"/>
        <c:minorTickMark val="none"/>
        <c:tickLblPos val="nextTo"/>
        <c:crossAx val="65817343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EF44551-0B96-47BB-AD6A-A7B1F5844D45}"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931-4148-AF4E-9D3F05BCC697}"/>
                </c:ext>
              </c:extLst>
            </c:dLbl>
            <c:dLbl>
              <c:idx val="1"/>
              <c:tx>
                <c:rich>
                  <a:bodyPr/>
                  <a:lstStyle/>
                  <a:p>
                    <a:fld id="{04D4F714-A44A-4280-B0A1-6EB822C52FB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931-4148-AF4E-9D3F05BCC697}"/>
                </c:ext>
              </c:extLst>
            </c:dLbl>
            <c:dLbl>
              <c:idx val="2"/>
              <c:tx>
                <c:rich>
                  <a:bodyPr/>
                  <a:lstStyle/>
                  <a:p>
                    <a:fld id="{2A800454-3DA1-4EC6-A43C-18289BFCCE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931-4148-AF4E-9D3F05BCC697}"/>
                </c:ext>
              </c:extLst>
            </c:dLbl>
            <c:dLbl>
              <c:idx val="3"/>
              <c:tx>
                <c:rich>
                  <a:bodyPr/>
                  <a:lstStyle/>
                  <a:p>
                    <a:fld id="{84B97285-00E9-4736-9506-C1CCE4CD58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931-4148-AF4E-9D3F05BCC697}"/>
                </c:ext>
              </c:extLst>
            </c:dLbl>
            <c:dLbl>
              <c:idx val="4"/>
              <c:tx>
                <c:rich>
                  <a:bodyPr/>
                  <a:lstStyle/>
                  <a:p>
                    <a:fld id="{66AFF772-8A2D-409D-9CCB-DBA70BED1D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931-4148-AF4E-9D3F05BCC697}"/>
                </c:ext>
              </c:extLst>
            </c:dLbl>
            <c:dLbl>
              <c:idx val="5"/>
              <c:tx>
                <c:rich>
                  <a:bodyPr/>
                  <a:lstStyle/>
                  <a:p>
                    <a:fld id="{EBC2D096-A68B-4629-9C41-86D2A261CF8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931-4148-AF4E-9D3F05BCC69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CAE78E8A-A534-40A0-A3B9-0D163871E4B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E9D-4220-BE17-BED035C11ED7}"/>
                </c:ext>
              </c:extLst>
            </c:dLbl>
            <c:dLbl>
              <c:idx val="1"/>
              <c:tx>
                <c:rich>
                  <a:bodyPr/>
                  <a:lstStyle/>
                  <a:p>
                    <a:fld id="{71465609-7C29-4063-8EB0-F89486D727C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E9D-4220-BE17-BED035C11ED7}"/>
                </c:ext>
              </c:extLst>
            </c:dLbl>
            <c:dLbl>
              <c:idx val="2"/>
              <c:tx>
                <c:rich>
                  <a:bodyPr/>
                  <a:lstStyle/>
                  <a:p>
                    <a:fld id="{24212662-0DE5-4531-A492-D5C66BAE32AC}"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E9D-4220-BE17-BED035C11ED7}"/>
                </c:ext>
              </c:extLst>
            </c:dLbl>
            <c:dLbl>
              <c:idx val="3"/>
              <c:tx>
                <c:rich>
                  <a:bodyPr/>
                  <a:lstStyle/>
                  <a:p>
                    <a:fld id="{3F238BA0-8369-4CAD-A92A-F123BD94395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E9D-4220-BE17-BED035C11ED7}"/>
                </c:ext>
              </c:extLst>
            </c:dLbl>
            <c:dLbl>
              <c:idx val="4"/>
              <c:tx>
                <c:rich>
                  <a:bodyPr/>
                  <a:lstStyle/>
                  <a:p>
                    <a:fld id="{934ADA00-07F5-4401-B11F-B0E642AE39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E9D-4220-BE17-BED035C11ED7}"/>
                </c:ext>
              </c:extLst>
            </c:dLbl>
            <c:dLbl>
              <c:idx val="5"/>
              <c:tx>
                <c:rich>
                  <a:bodyPr/>
                  <a:lstStyle/>
                  <a:p>
                    <a:fld id="{92C76690-A35C-48A5-96E1-45F847AFE2E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E9D-4220-BE17-BED035C11ED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2.9</c:v>
              </c:pt>
              <c:pt idx="1">
                <c:v>0</c:v>
              </c:pt>
              <c:pt idx="2">
                <c:v>0</c:v>
              </c:pt>
              <c:pt idx="3">
                <c:v>0</c:v>
              </c:pt>
              <c:pt idx="4">
                <c:v>816.9</c:v>
              </c:pt>
              <c:pt idx="5">
                <c:v>223.6</c:v>
              </c:pt>
            </c:numLit>
          </c:val>
          <c:extLst>
            <c:ext xmlns:c15="http://schemas.microsoft.com/office/drawing/2012/chart" uri="{02D57815-91ED-43cb-92C2-25804820EDAC}">
              <c15:datalabelsRange>
                <c15:f>{"1","0","0","0","4","2"}</c15:f>
                <c15:dlblRangeCache>
                  <c:ptCount val="6"/>
                  <c:pt idx="0">
                    <c:v>1</c:v>
                  </c:pt>
                  <c:pt idx="1">
                    <c:v>0</c:v>
                  </c:pt>
                  <c:pt idx="2">
                    <c:v>0</c:v>
                  </c:pt>
                  <c:pt idx="3">
                    <c:v>0</c:v>
                  </c:pt>
                  <c:pt idx="4">
                    <c:v>4</c:v>
                  </c:pt>
                  <c:pt idx="5">
                    <c:v>2</c:v>
                  </c:pt>
                </c15:dlblRangeCache>
              </c15:datalabelsRange>
            </c:ext>
            <c:ext xmlns:c16="http://schemas.microsoft.com/office/drawing/2014/chart" uri="{C3380CC4-5D6E-409C-BE32-E72D297353CC}">
              <c16:uniqueId val="{00000006-FE9D-4220-BE17-BED035C11ED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30</c:v>
              </c:pt>
              <c:pt idx="6">
                <c:v>10</c:v>
              </c:pt>
              <c:pt idx="17">
                <c:v>51</c:v>
              </c:pt>
              <c:pt idx="22">
                <c:v>60</c:v>
              </c:pt>
              <c:pt idx="26">
                <c:v>0</c:v>
              </c:pt>
              <c:pt idx="35">
                <c:v>0</c:v>
              </c:pt>
            </c:numLit>
          </c:val>
          <c:extLs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c:v>99</c:v>
              </c:pt>
              <c:pt idx="3">
                <c:v>1263</c:v>
              </c:pt>
              <c:pt idx="8">
                <c:v>593</c:v>
              </c:pt>
              <c:pt idx="11">
                <c:v>494</c:v>
              </c:pt>
              <c:pt idx="13">
                <c:v>322</c:v>
              </c:pt>
              <c:pt idx="14">
                <c:v>208</c:v>
              </c:pt>
              <c:pt idx="17">
                <c:v>606</c:v>
              </c:pt>
              <c:pt idx="20">
                <c:v>322</c:v>
              </c:pt>
              <c:pt idx="22">
                <c:v>486</c:v>
              </c:pt>
              <c:pt idx="25">
                <c:v>208</c:v>
              </c:pt>
              <c:pt idx="26">
                <c:v>0</c:v>
              </c:pt>
              <c:pt idx="35">
                <c:v>0</c:v>
              </c:pt>
            </c:numLit>
          </c:val>
          <c:extLs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3300</c:v>
              </c:pt>
              <c:pt idx="6">
                <c:v>3250</c:v>
              </c:pt>
              <c:pt idx="17">
                <c:v>3850</c:v>
              </c:pt>
            </c:numLit>
          </c:val>
          <c:smooth val="0"/>
          <c:extLs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c:v>2000</c:v>
              </c:pt>
              <c:pt idx="17">
                <c:v>2250</c:v>
              </c:pt>
              <c:pt idx="20">
                <c:v>1858.74</c:v>
              </c:pt>
              <c:pt idx="22">
                <c:v>2000</c:v>
              </c:pt>
            </c:numLit>
          </c:val>
          <c:smooth val="0"/>
          <c:extLs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736072616"/>
        <c:axId val="736080816"/>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400"/>
      </c:valAx>
      <c:valAx>
        <c:axId val="73608081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072616"/>
        <c:crosses val="max"/>
        <c:crossBetween val="between"/>
        <c:majorUnit val="1000"/>
      </c:valAx>
      <c:catAx>
        <c:axId val="736072616"/>
        <c:scaling>
          <c:orientation val="minMax"/>
        </c:scaling>
        <c:delete val="1"/>
        <c:axPos val="b"/>
        <c:numFmt formatCode="General" sourceLinked="1"/>
        <c:majorTickMark val="out"/>
        <c:minorTickMark val="none"/>
        <c:tickLblPos val="nextTo"/>
        <c:crossAx val="736080816"/>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3FA1BC7-D205-44D5-8124-2430F23FBC7B}"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E4A-4DD7-8153-7A077228FCB5}"/>
                </c:ext>
              </c:extLst>
            </c:dLbl>
            <c:dLbl>
              <c:idx val="1"/>
              <c:tx>
                <c:rich>
                  <a:bodyPr/>
                  <a:lstStyle/>
                  <a:p>
                    <a:fld id="{5FCE29BC-AC41-4C53-BA11-C36E4E29956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E4A-4DD7-8153-7A077228FCB5}"/>
                </c:ext>
              </c:extLst>
            </c:dLbl>
            <c:dLbl>
              <c:idx val="2"/>
              <c:tx>
                <c:rich>
                  <a:bodyPr/>
                  <a:lstStyle/>
                  <a:p>
                    <a:fld id="{1D823222-F81B-4AA1-93BA-E16B83CB50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E4A-4DD7-8153-7A077228FCB5}"/>
                </c:ext>
              </c:extLst>
            </c:dLbl>
            <c:dLbl>
              <c:idx val="3"/>
              <c:tx>
                <c:rich>
                  <a:bodyPr/>
                  <a:lstStyle/>
                  <a:p>
                    <a:fld id="{074CA3AD-DFD2-454E-8A8D-6040A29CCB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E4A-4DD7-8153-7A077228FCB5}"/>
                </c:ext>
              </c:extLst>
            </c:dLbl>
            <c:dLbl>
              <c:idx val="4"/>
              <c:tx>
                <c:rich>
                  <a:bodyPr/>
                  <a:lstStyle/>
                  <a:p>
                    <a:fld id="{7A534CE9-E128-4B67-ADF6-57FA28577B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E4A-4DD7-8153-7A077228FCB5}"/>
                </c:ext>
              </c:extLst>
            </c:dLbl>
            <c:dLbl>
              <c:idx val="5"/>
              <c:tx>
                <c:rich>
                  <a:bodyPr/>
                  <a:lstStyle/>
                  <a:p>
                    <a:fld id="{71E98D29-49C9-4E79-8EBD-DF1D84B1AD4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E4A-4DD7-8153-7A077228FCB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81665921428045"/>
          <c:y val="0.124673102317861"/>
          <c:w val="0.5789204953071939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DEE7034-9A8A-42C8-818B-DF3C01B306C3}"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1D2-4FDB-AE2D-04B80EFAE9C2}"/>
                </c:ext>
              </c:extLst>
            </c:dLbl>
            <c:dLbl>
              <c:idx val="1"/>
              <c:tx>
                <c:rich>
                  <a:bodyPr/>
                  <a:lstStyle/>
                  <a:p>
                    <a:fld id="{7C612D04-F21D-401A-9844-BE14B0EA3C2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1D2-4FDB-AE2D-04B80EFAE9C2}"/>
                </c:ext>
              </c:extLst>
            </c:dLbl>
            <c:dLbl>
              <c:idx val="2"/>
              <c:tx>
                <c:rich>
                  <a:bodyPr/>
                  <a:lstStyle/>
                  <a:p>
                    <a:fld id="{3E3F8357-B516-4625-9C83-4D9ECACFEA8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1D2-4FDB-AE2D-04B80EFAE9C2}"/>
                </c:ext>
              </c:extLst>
            </c:dLbl>
            <c:dLbl>
              <c:idx val="3"/>
              <c:tx>
                <c:rich>
                  <a:bodyPr/>
                  <a:lstStyle/>
                  <a:p>
                    <a:fld id="{44330F2F-58F5-43F8-B6A3-F63794DC862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1D2-4FDB-AE2D-04B80EFAE9C2}"/>
                </c:ext>
              </c:extLst>
            </c:dLbl>
            <c:dLbl>
              <c:idx val="4"/>
              <c:tx>
                <c:rich>
                  <a:bodyPr/>
                  <a:lstStyle/>
                  <a:p>
                    <a:fld id="{BBF9AD50-320A-4F01-A734-68E51CF703E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1D2-4FDB-AE2D-04B80EFAE9C2}"/>
                </c:ext>
              </c:extLst>
            </c:dLbl>
            <c:dLbl>
              <c:idx val="5"/>
              <c:tx>
                <c:rich>
                  <a:bodyPr/>
                  <a:lstStyle/>
                  <a:p>
                    <a:fld id="{8395345A-D294-4B7C-BEB9-CC5B16C7F9D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1D2-4FDB-AE2D-04B80EFAE9C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51D2-4FDB-AE2D-04B80EFAE9C2}"/>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55</c:v>
              </c:pt>
              <c:pt idx="22">
                <c:v>49</c:v>
              </c:pt>
              <c:pt idx="26">
                <c:v>0</c:v>
              </c:pt>
              <c:pt idx="35">
                <c:v>0</c:v>
              </c:pt>
            </c:numLit>
          </c:val>
          <c:extLs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c:v>727</c:v>
              </c:pt>
              <c:pt idx="20">
                <c:v>208</c:v>
              </c:pt>
              <c:pt idx="26">
                <c:v>0</c:v>
              </c:pt>
              <c:pt idx="35">
                <c:v>0</c:v>
              </c:pt>
            </c:numLit>
          </c:val>
          <c:extLs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c:v>0</c:v>
              </c:pt>
              <c:pt idx="35">
                <c:v>0</c:v>
              </c:pt>
            </c:numLit>
          </c:val>
          <c:extLs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1500</c:v>
              </c:pt>
            </c:numLit>
          </c:val>
          <c:smooth val="0"/>
          <c:extLs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c:v>1200</c:v>
              </c:pt>
              <c:pt idx="20">
                <c:v>1100</c:v>
              </c:pt>
            </c:numLit>
          </c:val>
          <c:smooth val="0"/>
          <c:extLs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525336064"/>
        <c:axId val="525341968"/>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50"/>
      </c:valAx>
      <c:valAx>
        <c:axId val="52534196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5336064"/>
        <c:crosses val="max"/>
        <c:crossBetween val="between"/>
        <c:majorUnit val="400"/>
      </c:valAx>
      <c:catAx>
        <c:axId val="525336064"/>
        <c:scaling>
          <c:orientation val="minMax"/>
        </c:scaling>
        <c:delete val="1"/>
        <c:axPos val="b"/>
        <c:numFmt formatCode="General" sourceLinked="1"/>
        <c:majorTickMark val="out"/>
        <c:minorTickMark val="none"/>
        <c:tickLblPos val="nextTo"/>
        <c:crossAx val="525341968"/>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DB61F2D-C3F9-4064-B1F0-95B8333BF803}"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DC6-4B83-9628-D3EB103A523C}"/>
                </c:ext>
              </c:extLst>
            </c:dLbl>
            <c:dLbl>
              <c:idx val="1"/>
              <c:tx>
                <c:rich>
                  <a:bodyPr/>
                  <a:lstStyle/>
                  <a:p>
                    <a:fld id="{3B7BD80D-5A3F-4BB8-964A-5FC381B66BE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DC6-4B83-9628-D3EB103A523C}"/>
                </c:ext>
              </c:extLst>
            </c:dLbl>
            <c:dLbl>
              <c:idx val="2"/>
              <c:tx>
                <c:rich>
                  <a:bodyPr/>
                  <a:lstStyle/>
                  <a:p>
                    <a:fld id="{D7CA5383-0715-429E-802E-B5E3B0921BA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DC6-4B83-9628-D3EB103A523C}"/>
                </c:ext>
              </c:extLst>
            </c:dLbl>
            <c:dLbl>
              <c:idx val="3"/>
              <c:tx>
                <c:rich>
                  <a:bodyPr/>
                  <a:lstStyle/>
                  <a:p>
                    <a:fld id="{A99B083D-EADC-428F-A862-C344AE5C70F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DC6-4B83-9628-D3EB103A523C}"/>
                </c:ext>
              </c:extLst>
            </c:dLbl>
            <c:dLbl>
              <c:idx val="4"/>
              <c:tx>
                <c:rich>
                  <a:bodyPr/>
                  <a:lstStyle/>
                  <a:p>
                    <a:fld id="{3BA6B5AA-3627-4670-AFAB-60EC374F01B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DC6-4B83-9628-D3EB103A523C}"/>
                </c:ext>
              </c:extLst>
            </c:dLbl>
            <c:dLbl>
              <c:idx val="5"/>
              <c:tx>
                <c:rich>
                  <a:bodyPr/>
                  <a:lstStyle/>
                  <a:p>
                    <a:fld id="{39BF6921-0943-497A-BE24-F6A8969F245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DC6-4B83-9628-D3EB103A523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4092CAE-6D9E-41C0-B51B-F1D9C22E5786}"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E54-4034-A25F-0D4BDD2F2CFF}"/>
                </c:ext>
              </c:extLst>
            </c:dLbl>
            <c:dLbl>
              <c:idx val="1"/>
              <c:tx>
                <c:rich>
                  <a:bodyPr/>
                  <a:lstStyle/>
                  <a:p>
                    <a:fld id="{AD1A77BD-8AE2-4FEA-8D8B-909F3C6A452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E54-4034-A25F-0D4BDD2F2CFF}"/>
                </c:ext>
              </c:extLst>
            </c:dLbl>
            <c:dLbl>
              <c:idx val="2"/>
              <c:tx>
                <c:rich>
                  <a:bodyPr/>
                  <a:lstStyle/>
                  <a:p>
                    <a:fld id="{F1550131-CF81-4067-AC3F-8AB4F36275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E54-4034-A25F-0D4BDD2F2CFF}"/>
                </c:ext>
              </c:extLst>
            </c:dLbl>
            <c:dLbl>
              <c:idx val="3"/>
              <c:tx>
                <c:rich>
                  <a:bodyPr/>
                  <a:lstStyle/>
                  <a:p>
                    <a:fld id="{08D86711-FC2A-400B-BE0E-7A3500A90B0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E54-4034-A25F-0D4BDD2F2CFF}"/>
                </c:ext>
              </c:extLst>
            </c:dLbl>
            <c:dLbl>
              <c:idx val="4"/>
              <c:tx>
                <c:rich>
                  <a:bodyPr/>
                  <a:lstStyle/>
                  <a:p>
                    <a:fld id="{2977EB78-B914-4A72-92AB-4FFF62B77D9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E54-4034-A25F-0D4BDD2F2CFF}"/>
                </c:ext>
              </c:extLst>
            </c:dLbl>
            <c:dLbl>
              <c:idx val="5"/>
              <c:tx>
                <c:rich>
                  <a:bodyPr/>
                  <a:lstStyle/>
                  <a:p>
                    <a:fld id="{CED41D90-A89F-4907-A05A-25BEEA955F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54-4034-A25F-0D4BDD2F2CF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86D0EA3-D81F-41CF-9880-70524A0F4FDF}" type="CELLRANGE">
                      <a:rPr lang="en-US"/>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7C-4F18-9791-B914BBB625E3}"/>
                </c:ext>
              </c:extLst>
            </c:dLbl>
            <c:dLbl>
              <c:idx val="1"/>
              <c:tx>
                <c:rich>
                  <a:bodyPr/>
                  <a:lstStyle/>
                  <a:p>
                    <a:fld id="{099BD40D-5BFC-4B0A-A909-C20CE50B4C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47C-4F18-9791-B914BBB625E3}"/>
                </c:ext>
              </c:extLst>
            </c:dLbl>
            <c:dLbl>
              <c:idx val="2"/>
              <c:tx>
                <c:rich>
                  <a:bodyPr/>
                  <a:lstStyle/>
                  <a:p>
                    <a:fld id="{B56B400B-1E8E-4878-A2B9-89D8E0466F1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47C-4F18-9791-B914BBB625E3}"/>
                </c:ext>
              </c:extLst>
            </c:dLbl>
            <c:dLbl>
              <c:idx val="3"/>
              <c:tx>
                <c:rich>
                  <a:bodyPr/>
                  <a:lstStyle/>
                  <a:p>
                    <a:fld id="{3A33C07C-03A8-4898-9603-66C51435F91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47C-4F18-9791-B914BBB625E3}"/>
                </c:ext>
              </c:extLst>
            </c:dLbl>
            <c:dLbl>
              <c:idx val="4"/>
              <c:tx>
                <c:rich>
                  <a:bodyPr/>
                  <a:lstStyle/>
                  <a:p>
                    <a:fld id="{1D9C10A4-48E6-4236-9684-35BBE077F5B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47C-4F18-9791-B914BBB625E3}"/>
                </c:ext>
              </c:extLst>
            </c:dLbl>
            <c:dLbl>
              <c:idx val="5"/>
              <c:tx>
                <c:rich>
                  <a:bodyPr/>
                  <a:lstStyle/>
                  <a:p>
                    <a:fld id="{2A02DE7E-AA9B-4AF2-A5B8-DDC3CA6EDD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47C-4F18-9791-B914BBB625E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pt idx="30">
                <c:v>886</c:v>
              </c:pt>
              <c:pt idx="31">
                <c:v>130</c:v>
              </c:pt>
              <c:pt idx="32">
                <c:v>225</c:v>
              </c:pt>
              <c:pt idx="35">
                <c:v>60</c:v>
              </c:pt>
            </c:numLit>
          </c:val>
          <c:extLs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768456056"/>
        <c:axId val="76844884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pt idx="26">
                <c:v>901.66666666666595</c:v>
              </c:pt>
              <c:pt idx="27">
                <c:v>885.112359550561</c:v>
              </c:pt>
              <c:pt idx="28">
                <c:v>750</c:v>
              </c:pt>
              <c:pt idx="29">
                <c:v>875</c:v>
              </c:pt>
              <c:pt idx="30">
                <c:v>1161.141304</c:v>
              </c:pt>
              <c:pt idx="31">
                <c:v>1250</c:v>
              </c:pt>
              <c:pt idx="32">
                <c:v>900</c:v>
              </c:pt>
              <c:pt idx="35">
                <c:v>1100</c:v>
              </c:pt>
            </c:numLit>
          </c:val>
          <c:smooth val="0"/>
          <c:extLs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617387088"/>
        <c:axId val="61738610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600"/>
      </c:valAx>
      <c:valAx>
        <c:axId val="6173861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7387088"/>
        <c:crosses val="max"/>
        <c:crossBetween val="between"/>
        <c:majorUnit val="250"/>
      </c:valAx>
      <c:catAx>
        <c:axId val="617387088"/>
        <c:scaling>
          <c:orientation val="minMax"/>
        </c:scaling>
        <c:delete val="1"/>
        <c:axPos val="b"/>
        <c:numFmt formatCode="General" sourceLinked="1"/>
        <c:majorTickMark val="out"/>
        <c:minorTickMark val="none"/>
        <c:tickLblPos val="nextTo"/>
        <c:crossAx val="61738610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B8DAB09-6CA7-438D-985B-E82CD7B74B1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67B-4113-85A6-C2083ACBF317}"/>
                </c:ext>
              </c:extLst>
            </c:dLbl>
            <c:dLbl>
              <c:idx val="1"/>
              <c:tx>
                <c:rich>
                  <a:bodyPr/>
                  <a:lstStyle/>
                  <a:p>
                    <a:fld id="{AAA654C1-6339-4282-81F4-8CAC58BEC54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67B-4113-85A6-C2083ACBF317}"/>
                </c:ext>
              </c:extLst>
            </c:dLbl>
            <c:dLbl>
              <c:idx val="2"/>
              <c:tx>
                <c:rich>
                  <a:bodyPr/>
                  <a:lstStyle/>
                  <a:p>
                    <a:fld id="{8D4BFB44-214B-4408-A9F8-654BE366F33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67B-4113-85A6-C2083ACBF317}"/>
                </c:ext>
              </c:extLst>
            </c:dLbl>
            <c:dLbl>
              <c:idx val="3"/>
              <c:tx>
                <c:rich>
                  <a:bodyPr/>
                  <a:lstStyle/>
                  <a:p>
                    <a:fld id="{35EFCAA2-C979-4B75-BC60-F0CB8097C2C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67B-4113-85A6-C2083ACBF317}"/>
                </c:ext>
              </c:extLst>
            </c:dLbl>
            <c:dLbl>
              <c:idx val="4"/>
              <c:tx>
                <c:rich>
                  <a:bodyPr/>
                  <a:lstStyle/>
                  <a:p>
                    <a:fld id="{A09222E5-9087-494F-9C4A-E80F933099B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67B-4113-85A6-C2083ACBF317}"/>
                </c:ext>
              </c:extLst>
            </c:dLbl>
            <c:dLbl>
              <c:idx val="5"/>
              <c:tx>
                <c:rich>
                  <a:bodyPr/>
                  <a:lstStyle/>
                  <a:p>
                    <a:fld id="{A0886283-5B09-4BD8-BA2B-21C052BB6D5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67B-4113-85A6-C2083ACBF31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60</c:v>
              </c:pt>
              <c:pt idx="4">
                <c:v>0</c:v>
              </c:pt>
              <c:pt idx="5">
                <c:v>0</c:v>
              </c:pt>
            </c:numLit>
          </c:val>
          <c:extLs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 xmlns:c16="http://schemas.microsoft.com/office/drawing/2014/chart" uri="{C3380CC4-5D6E-409C-BE32-E72D297353CC}">
              <c16:uniqueId val="{00000006-C67B-4113-85A6-C2083ACBF317}"/>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10999.3</c:v>
              </c:pt>
              <c:pt idx="32">
                <c:v>1706.5</c:v>
              </c:pt>
              <c:pt idx="33">
                <c:v>2669.4</c:v>
              </c:pt>
              <c:pt idx="34">
                <c:v>2323.1</c:v>
              </c:pt>
              <c:pt idx="35">
                <c:v>2018.4</c:v>
              </c:pt>
            </c:numLit>
          </c:val>
          <c:extLs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947.6</c:v>
              </c:pt>
              <c:pt idx="32">
                <c:v>257.8</c:v>
              </c:pt>
              <c:pt idx="33">
                <c:v>573.599999999999</c:v>
              </c:pt>
              <c:pt idx="34">
                <c:v>1362.1</c:v>
              </c:pt>
              <c:pt idx="35">
                <c:v>1326.4</c:v>
              </c:pt>
            </c:numLit>
          </c:val>
          <c:extLs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227432296"/>
        <c:axId val="227431640"/>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pt idx="29">
                <c:v>4411.2214761826499</c:v>
              </c:pt>
              <c:pt idx="30">
                <c:v>4891.1818709999998</c:v>
              </c:pt>
              <c:pt idx="31">
                <c:v>4962.97240033454</c:v>
              </c:pt>
              <c:pt idx="32">
                <c:v>5091.1589853343603</c:v>
              </c:pt>
              <c:pt idx="33">
                <c:v>5201.3948987088697</c:v>
              </c:pt>
              <c:pt idx="34">
                <c:v>5488.8036099969104</c:v>
              </c:pt>
              <c:pt idx="35">
                <c:v>5502.9804191675603</c:v>
              </c:pt>
            </c:numLit>
          </c:val>
          <c:smooth val="0"/>
          <c:extLs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pt idx="29">
                <c:v>668.434926549799</c:v>
              </c:pt>
              <c:pt idx="30">
                <c:v>644.2061933</c:v>
              </c:pt>
              <c:pt idx="31">
                <c:v>641.83008091385</c:v>
              </c:pt>
              <c:pt idx="32">
                <c:v>648.77029251169995</c:v>
              </c:pt>
              <c:pt idx="33">
                <c:v>664.85819327730997</c:v>
              </c:pt>
              <c:pt idx="34">
                <c:v>634.75194792385798</c:v>
              </c:pt>
              <c:pt idx="35">
                <c:v>646.26144455747703</c:v>
              </c:pt>
            </c:numLit>
          </c:val>
          <c:smooth val="0"/>
          <c:extLs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227438856"/>
        <c:axId val="227429016"/>
      </c:lineChart>
      <c:valAx>
        <c:axId val="2274290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38856"/>
        <c:crosses val="max"/>
        <c:crossBetween val="between"/>
        <c:majorUnit val="1000"/>
      </c:valAx>
      <c:catAx>
        <c:axId val="227438856"/>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29016"/>
        <c:crosses val="autoZero"/>
        <c:auto val="1"/>
        <c:lblAlgn val="ctr"/>
        <c:lblOffset val="100"/>
        <c:tickLblSkip val="3"/>
        <c:tickMarkSkip val="1"/>
        <c:noMultiLvlLbl val="1"/>
      </c:catAx>
      <c:valAx>
        <c:axId val="2274316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7432296"/>
        <c:crosses val="autoZero"/>
        <c:crossBetween val="between"/>
        <c:majorUnit val="3000"/>
      </c:valAx>
      <c:catAx>
        <c:axId val="227432296"/>
        <c:scaling>
          <c:orientation val="minMax"/>
        </c:scaling>
        <c:delete val="1"/>
        <c:axPos val="b"/>
        <c:numFmt formatCode="General" sourceLinked="1"/>
        <c:majorTickMark val="out"/>
        <c:minorTickMark val="none"/>
        <c:tickLblPos val="nextTo"/>
        <c:crossAx val="227431640"/>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6CB50BD-F5D4-4C5F-970C-DB4D3E23D5A8}"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ED8-4097-A594-8603C8ED72B9}"/>
                </c:ext>
              </c:extLst>
            </c:dLbl>
            <c:dLbl>
              <c:idx val="1"/>
              <c:tx>
                <c:rich>
                  <a:bodyPr/>
                  <a:lstStyle/>
                  <a:p>
                    <a:fld id="{B94D2EFA-73C0-4016-8075-73B2404772F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ED8-4097-A594-8603C8ED72B9}"/>
                </c:ext>
              </c:extLst>
            </c:dLbl>
            <c:dLbl>
              <c:idx val="2"/>
              <c:tx>
                <c:rich>
                  <a:bodyPr/>
                  <a:lstStyle/>
                  <a:p>
                    <a:fld id="{99CCFD11-B8D6-4CEF-B116-0BC37DF96A31}"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ED8-4097-A594-8603C8ED72B9}"/>
                </c:ext>
              </c:extLst>
            </c:dLbl>
            <c:dLbl>
              <c:idx val="3"/>
              <c:tx>
                <c:rich>
                  <a:bodyPr/>
                  <a:lstStyle/>
                  <a:p>
                    <a:fld id="{BA0140D8-F770-4FCB-A62B-155CD5C1B9F7}"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ED8-4097-A594-8603C8ED72B9}"/>
                </c:ext>
              </c:extLst>
            </c:dLbl>
            <c:dLbl>
              <c:idx val="4"/>
              <c:tx>
                <c:rich>
                  <a:bodyPr/>
                  <a:lstStyle/>
                  <a:p>
                    <a:fld id="{64F13E8B-B6A8-4395-8E87-42CCAF9496A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D8-4097-A594-8603C8ED72B9}"/>
                </c:ext>
              </c:extLst>
            </c:dLbl>
            <c:dLbl>
              <c:idx val="5"/>
              <c:tx>
                <c:rich>
                  <a:bodyPr/>
                  <a:lstStyle/>
                  <a:p>
                    <a:fld id="{1D2E6E4F-2817-4CA1-B99E-401B548389B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D43-4BE7-AD8C-6EAF65B0E56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535.5</c:v>
              </c:pt>
              <c:pt idx="1">
                <c:v>0</c:v>
              </c:pt>
              <c:pt idx="2">
                <c:v>0</c:v>
              </c:pt>
              <c:pt idx="3">
                <c:v>466.6</c:v>
              </c:pt>
              <c:pt idx="4">
                <c:v>1016.29999999999</c:v>
              </c:pt>
              <c:pt idx="5">
                <c:v>0</c:v>
              </c:pt>
            </c:numLit>
          </c:val>
          <c:extLst>
            <c:ext xmlns:c15="http://schemas.microsoft.com/office/drawing/2012/chart" uri="{02D57815-91ED-43cb-92C2-25804820EDAC}">
              <c15:datalabelsRange>
                <c15:f>{"11","0","0","16","40","0"}</c15:f>
                <c15:dlblRangeCache>
                  <c:ptCount val="6"/>
                  <c:pt idx="0">
                    <c:v>11</c:v>
                  </c:pt>
                  <c:pt idx="1">
                    <c:v>0</c:v>
                  </c:pt>
                  <c:pt idx="2">
                    <c:v>0</c:v>
                  </c:pt>
                  <c:pt idx="3">
                    <c:v>16</c:v>
                  </c:pt>
                  <c:pt idx="4">
                    <c:v>40</c:v>
                  </c:pt>
                  <c:pt idx="5">
                    <c:v>0</c:v>
                  </c:pt>
                </c15:dlblRangeCache>
              </c15:datalabelsRange>
            </c:ext>
            <c:ext xmlns:c16="http://schemas.microsoft.com/office/drawing/2014/chart" uri="{C3380CC4-5D6E-409C-BE32-E72D297353CC}">
              <c16:uniqueId val="{00000000-4ED8-4097-A594-8603C8ED72B9}"/>
            </c:ext>
          </c:extLst>
        </c:ser>
        <c:dLbls>
          <c:showLegendKey val="0"/>
          <c:showVal val="0"/>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E26FF5C-FAFF-432F-9812-8C6F33029E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D3D-4BA9-A4EC-BFFDBD503D4A}"/>
                </c:ext>
              </c:extLst>
            </c:dLbl>
            <c:dLbl>
              <c:idx val="1"/>
              <c:tx>
                <c:rich>
                  <a:bodyPr/>
                  <a:lstStyle/>
                  <a:p>
                    <a:fld id="{30F36672-6E7D-499B-BA81-FB72390F86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D3D-4BA9-A4EC-BFFDBD503D4A}"/>
                </c:ext>
              </c:extLst>
            </c:dLbl>
            <c:dLbl>
              <c:idx val="2"/>
              <c:tx>
                <c:rich>
                  <a:bodyPr/>
                  <a:lstStyle/>
                  <a:p>
                    <a:fld id="{6FAB6F40-100F-46F8-9FAA-6C5738879C1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D3D-4BA9-A4EC-BFFDBD503D4A}"/>
                </c:ext>
              </c:extLst>
            </c:dLbl>
            <c:dLbl>
              <c:idx val="3"/>
              <c:tx>
                <c:rich>
                  <a:bodyPr/>
                  <a:lstStyle/>
                  <a:p>
                    <a:fld id="{1D64B1B9-0A5F-441E-9E12-67B318B1FF9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D3D-4BA9-A4EC-BFFDBD503D4A}"/>
                </c:ext>
              </c:extLst>
            </c:dLbl>
            <c:dLbl>
              <c:idx val="4"/>
              <c:tx>
                <c:rich>
                  <a:bodyPr/>
                  <a:lstStyle/>
                  <a:p>
                    <a:fld id="{73881BB7-DD19-4403-AE08-B26A76C61CA8}"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D3D-4BA9-A4EC-BFFDBD503D4A}"/>
                </c:ext>
              </c:extLst>
            </c:dLbl>
            <c:dLbl>
              <c:idx val="5"/>
              <c:tx>
                <c:rich>
                  <a:bodyPr/>
                  <a:lstStyle/>
                  <a:p>
                    <a:fld id="{FE2EB898-0494-48AF-A0EF-DCB64C95287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D3D-4BA9-A4EC-BFFDBD503D4A}"/>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701.5</c:v>
              </c:pt>
              <c:pt idx="1">
                <c:v>5.8</c:v>
              </c:pt>
              <c:pt idx="2">
                <c:v>0</c:v>
              </c:pt>
              <c:pt idx="3">
                <c:v>127.6</c:v>
              </c:pt>
              <c:pt idx="4">
                <c:v>0</c:v>
              </c:pt>
              <c:pt idx="5">
                <c:v>491.5</c:v>
              </c:pt>
            </c:numLit>
          </c:val>
          <c:extLst>
            <c:ext xmlns:c15="http://schemas.microsoft.com/office/drawing/2012/chart" uri="{02D57815-91ED-43cb-92C2-25804820EDAC}">
              <c15:datalabelsRange>
                <c15:f>{"4","2","0","2","0","7"}</c15:f>
                <c15:dlblRangeCache>
                  <c:ptCount val="6"/>
                  <c:pt idx="0">
                    <c:v>4</c:v>
                  </c:pt>
                  <c:pt idx="1">
                    <c:v>2</c:v>
                  </c:pt>
                  <c:pt idx="2">
                    <c:v>0</c:v>
                  </c:pt>
                  <c:pt idx="3">
                    <c:v>2</c:v>
                  </c:pt>
                  <c:pt idx="4">
                    <c:v>0</c:v>
                  </c:pt>
                  <c:pt idx="5">
                    <c:v>7</c:v>
                  </c:pt>
                </c15:dlblRangeCache>
              </c15:datalabelsRange>
            </c:ext>
            <c:ext xmlns:c16="http://schemas.microsoft.com/office/drawing/2014/chart" uri="{C3380CC4-5D6E-409C-BE32-E72D297353CC}">
              <c16:uniqueId val="{00000006-FD3D-4BA9-A4EC-BFFDBD503D4A}"/>
            </c:ext>
          </c:extLst>
        </c:ser>
        <c:dLbls>
          <c:dLblPos val="outEnd"/>
          <c:showLegendKey val="0"/>
          <c:showVal val="1"/>
          <c:showCatName val="0"/>
          <c:showSerName val="0"/>
          <c:showPercent val="0"/>
          <c:showBubbleSize val="0"/>
        </c:dLbls>
        <c:gapWidth val="182"/>
        <c:axId val="664903992"/>
        <c:axId val="664907600"/>
      </c:barChart>
      <c:catAx>
        <c:axId val="664903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7600"/>
        <c:crosses val="autoZero"/>
        <c:auto val="1"/>
        <c:lblAlgn val="ctr"/>
        <c:lblOffset val="100"/>
        <c:noMultiLvlLbl val="0"/>
      </c:catAx>
      <c:valAx>
        <c:axId val="664907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4903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pt idx="29">
                <c:v>204.3</c:v>
              </c:pt>
              <c:pt idx="30">
                <c:v>5</c:v>
              </c:pt>
              <c:pt idx="31">
                <c:v>6</c:v>
              </c:pt>
              <c:pt idx="32">
                <c:v>332</c:v>
              </c:pt>
              <c:pt idx="33">
                <c:v>5</c:v>
              </c:pt>
              <c:pt idx="34">
                <c:v>5</c:v>
              </c:pt>
              <c:pt idx="35">
                <c:v>4</c:v>
              </c:pt>
            </c:numLit>
          </c:val>
          <c:extLs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pt idx="30">
                <c:v>1.9</c:v>
              </c:pt>
              <c:pt idx="31">
                <c:v>2.4</c:v>
              </c:pt>
              <c:pt idx="32">
                <c:v>161.80000000000001</c:v>
              </c:pt>
              <c:pt idx="33">
                <c:v>174.2</c:v>
              </c:pt>
              <c:pt idx="35">
                <c:v>7.2</c:v>
              </c:pt>
            </c:numLit>
          </c:val>
          <c:extLs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768456056"/>
        <c:axId val="768448840"/>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pt idx="28">
                <c:v>4150</c:v>
              </c:pt>
              <c:pt idx="29">
                <c:v>4250</c:v>
              </c:pt>
              <c:pt idx="30">
                <c:v>3000</c:v>
              </c:pt>
              <c:pt idx="31">
                <c:v>3000</c:v>
              </c:pt>
              <c:pt idx="32">
                <c:v>4523.8095238095202</c:v>
              </c:pt>
              <c:pt idx="33">
                <c:v>4600</c:v>
              </c:pt>
              <c:pt idx="34">
                <c:v>1920</c:v>
              </c:pt>
              <c:pt idx="35">
                <c:v>4500</c:v>
              </c:pt>
            </c:numLit>
          </c:val>
          <c:smooth val="0"/>
          <c:extLs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36"/>
              <c:pt idx="1">
                <c:v>200</c:v>
              </c:pt>
              <c:pt idx="2">
                <c:v>135</c:v>
              </c:pt>
              <c:pt idx="8">
                <c:v>250</c:v>
              </c:pt>
              <c:pt idx="10">
                <c:v>280</c:v>
              </c:pt>
              <c:pt idx="11">
                <c:v>300.094696969697</c:v>
              </c:pt>
              <c:pt idx="13">
                <c:v>200</c:v>
              </c:pt>
              <c:pt idx="14">
                <c:v>260</c:v>
              </c:pt>
              <c:pt idx="19">
                <c:v>350</c:v>
              </c:pt>
              <c:pt idx="21">
                <c:v>400</c:v>
              </c:pt>
              <c:pt idx="24">
                <c:v>488</c:v>
              </c:pt>
              <c:pt idx="27">
                <c:v>455</c:v>
              </c:pt>
              <c:pt idx="28">
                <c:v>500</c:v>
              </c:pt>
              <c:pt idx="30">
                <c:v>150</c:v>
              </c:pt>
              <c:pt idx="31">
                <c:v>250</c:v>
              </c:pt>
              <c:pt idx="33">
                <c:v>600</c:v>
              </c:pt>
              <c:pt idx="35">
                <c:v>500</c:v>
              </c:pt>
            </c:numLit>
          </c:val>
          <c:smooth val="0"/>
          <c:extLs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530374280"/>
        <c:axId val="530375264"/>
      </c:lineChart>
      <c:catAx>
        <c:axId val="7684560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48840"/>
        <c:crosses val="autoZero"/>
        <c:auto val="1"/>
        <c:lblAlgn val="ctr"/>
        <c:lblOffset val="0"/>
        <c:tickLblSkip val="3"/>
        <c:noMultiLvlLbl val="1"/>
      </c:catAx>
      <c:valAx>
        <c:axId val="768448840"/>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68456056"/>
        <c:crosses val="autoZero"/>
        <c:crossBetween val="between"/>
        <c:majorUnit val="200"/>
      </c:valAx>
      <c:valAx>
        <c:axId val="5303752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0374280"/>
        <c:crosses val="max"/>
        <c:crossBetween val="between"/>
        <c:majorUnit val="1000"/>
      </c:valAx>
      <c:catAx>
        <c:axId val="530374280"/>
        <c:scaling>
          <c:orientation val="minMax"/>
        </c:scaling>
        <c:delete val="1"/>
        <c:axPos val="b"/>
        <c:numFmt formatCode="General" sourceLinked="1"/>
        <c:majorTickMark val="out"/>
        <c:minorTickMark val="none"/>
        <c:tickLblPos val="nextTo"/>
        <c:crossAx val="530375264"/>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id="{9EDC1B84-AD60-448A-B741-5EC0673E9073}"/>
            </a:ext>
          </a:extLst>
        </xdr:cNvPr>
        <xdr:cNvSpPr>
          <a:spLocks noChangeArrowheads="1"/>
        </xdr:cNvSpPr>
      </xdr:nvSpPr>
      <xdr:spPr bwMode="auto">
        <a:xfrm>
          <a:off x="95250" y="6037262"/>
          <a:ext cx="7048500" cy="2424113"/>
        </a:xfrm>
        <a:prstGeom prst="rect">
          <a:avLst/>
        </a:prstGeom>
        <a:noFill/>
        <a:ln>
          <a:noFill/>
        </a:ln>
        <a:effec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Friday 12 July</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June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42</xdr:row>
      <xdr:rowOff>131330</xdr:rowOff>
    </xdr:from>
    <xdr:to>
      <xdr:col>4</xdr:col>
      <xdr:colOff>31749</xdr:colOff>
      <xdr:row>55</xdr:row>
      <xdr:rowOff>71293</xdr:rowOff>
    </xdr:to>
    <xdr:graphicFrame macro="">
      <xdr:nvGraphicFramePr>
        <xdr:cNvPr id="3" name="Chart 2">
          <a:extLst>
            <a:ext uri="{FF2B5EF4-FFF2-40B4-BE49-F238E27FC236}">
              <a16:creationId xmlns:a16="http://schemas.microsoft.com/office/drawing/2014/main"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June 2019 are included in the monthly Volume Weighted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8 July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Edmund Delves</a:t>
          </a:r>
          <a:endParaRPr lang="en-AU" sz="1200">
            <a:effectLst/>
          </a:endParaRPr>
        </a:p>
        <a:p>
          <a:r>
            <a:rPr lang="en-AU" sz="1200">
              <a:solidFill>
                <a:schemeClr val="dk1"/>
              </a:solidFill>
              <a:effectLst/>
              <a:latin typeface="+mn-lt"/>
              <a:ea typeface="+mn-ea"/>
              <a:cs typeface="+mn-cs"/>
            </a:rPr>
            <a:t>Checked: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Friday</a:t>
          </a:r>
          <a:r>
            <a:rPr lang="en-AU" sz="1200" baseline="0">
              <a:solidFill>
                <a:schemeClr val="dk1"/>
              </a:solidFill>
              <a:effectLst/>
              <a:latin typeface="+mn-lt"/>
              <a:ea typeface="+mn-ea"/>
              <a:cs typeface="+mn-cs"/>
            </a:rPr>
            <a:t> 12 July 2019</a:t>
          </a:r>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Issued to: Department of Agriculture</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136071</xdr:colOff>
      <xdr:row>41</xdr:row>
      <xdr:rowOff>74180</xdr:rowOff>
    </xdr:from>
    <xdr:to>
      <xdr:col>3</xdr:col>
      <xdr:colOff>979714</xdr:colOff>
      <xdr:row>54</xdr:row>
      <xdr:rowOff>7793</xdr:rowOff>
    </xdr:to>
    <xdr:graphicFrame macro="">
      <xdr:nvGraphicFramePr>
        <xdr:cNvPr id="3" name="Chart 2">
          <a:extLst>
            <a:ext uri="{FF2B5EF4-FFF2-40B4-BE49-F238E27FC236}">
              <a16:creationId xmlns:a16="http://schemas.microsoft.com/office/drawing/2014/main"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993321</xdr:colOff>
      <xdr:row>41</xdr:row>
      <xdr:rowOff>63499</xdr:rowOff>
    </xdr:from>
    <xdr:to>
      <xdr:col>7</xdr:col>
      <xdr:colOff>966108</xdr:colOff>
      <xdr:row>54</xdr:row>
      <xdr:rowOff>63499</xdr:rowOff>
    </xdr:to>
    <xdr:graphicFrame macro="">
      <xdr:nvGraphicFramePr>
        <xdr:cNvPr id="5" name="Chart 4">
          <a:extLst>
            <a:ext uri="{FF2B5EF4-FFF2-40B4-BE49-F238E27FC236}">
              <a16:creationId xmlns:a16="http://schemas.microsoft.com/office/drawing/2014/main"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30A1-CB6D-4F40-93F5-7E2B3D5FA35A}">
  <sheetPr codeName="Sheet2"/>
  <dimension ref="A1:R63"/>
  <sheetViews>
    <sheetView tabSelected="1" view="pageBreakPreview" zoomScale="70" zoomScaleNormal="60" zoomScaleSheetLayoutView="70" workbookViewId="0">
      <selection activeCell="D34" sqref="D34"/>
    </sheetView>
  </sheetViews>
  <sheetFormatPr defaultRowHeight="15" x14ac:dyDescent="0.25"/>
  <cols>
    <col min="1" max="1" width="95.28515625" customWidth="1"/>
    <col min="2" max="2" width="8.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row>
    <row r="54" spans="1:18" x14ac:dyDescent="0.25">
      <c r="A54" s="3"/>
      <c r="B54" s="3"/>
    </row>
    <row r="55" spans="1:18" ht="50.1" customHeight="1" x14ac:dyDescent="0.25">
      <c r="A55" s="3"/>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FCA1-10AC-47D3-A5C9-8305408050E6}">
  <sheetPr codeName="Sheet10"/>
  <dimension ref="A1:R68"/>
  <sheetViews>
    <sheetView view="pageBreakPreview" zoomScale="70" zoomScaleNormal="60" zoomScaleSheetLayoutView="70" workbookViewId="0">
      <selection activeCell="H12" sqref="H1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4" customHeight="1" x14ac:dyDescent="0.25">
      <c r="A10" s="3"/>
      <c r="B10" s="31" t="s">
        <v>16</v>
      </c>
      <c r="C10" s="20">
        <v>4125.9136212624499</v>
      </c>
      <c r="D10" s="24">
        <v>4150</v>
      </c>
      <c r="E10" s="23">
        <v>2</v>
      </c>
      <c r="F10" s="23">
        <v>301</v>
      </c>
      <c r="G10" s="23">
        <v>150.5</v>
      </c>
      <c r="H10" s="21" t="s">
        <v>43</v>
      </c>
      <c r="I10" s="3"/>
      <c r="J10" s="3"/>
      <c r="K10" s="3"/>
    </row>
    <row r="11" spans="1:11" ht="24" customHeight="1" x14ac:dyDescent="0.25">
      <c r="A11" s="3"/>
      <c r="B11" s="31" t="s">
        <v>17</v>
      </c>
      <c r="C11" s="20">
        <v>300</v>
      </c>
      <c r="D11" s="24">
        <v>300</v>
      </c>
      <c r="E11" s="23">
        <v>1</v>
      </c>
      <c r="F11" s="23">
        <v>0.7</v>
      </c>
      <c r="G11" s="23">
        <v>0.7</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1B Boort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16</v>
      </c>
      <c r="C42" s="3"/>
      <c r="D42" s="3"/>
      <c r="E42" s="40" t="s">
        <v>17</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87</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DA89-3FEB-4391-B740-BE1B6F66FC21}">
  <sheetPr codeName="Sheet11"/>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18</v>
      </c>
      <c r="C10" s="20" t="s">
        <v>43</v>
      </c>
      <c r="D10" s="24" t="s">
        <v>43</v>
      </c>
      <c r="E10" s="23" t="s">
        <v>43</v>
      </c>
      <c r="F10" s="23" t="s">
        <v>43</v>
      </c>
      <c r="G10" s="35" t="s">
        <v>43</v>
      </c>
      <c r="H10" s="21" t="s">
        <v>43</v>
      </c>
      <c r="I10" s="3"/>
      <c r="J10" s="3"/>
      <c r="K10" s="3"/>
    </row>
    <row r="11" spans="1:11" x14ac:dyDescent="0.25">
      <c r="A11" s="3"/>
      <c r="B11" s="26" t="s">
        <v>89</v>
      </c>
      <c r="D11" s="3"/>
      <c r="G11" s="3"/>
      <c r="H11" s="3"/>
      <c r="I11" s="3"/>
      <c r="J11" s="3"/>
      <c r="K11" s="3"/>
    </row>
    <row r="12" spans="1:11" x14ac:dyDescent="0.25">
      <c r="A12" s="3"/>
      <c r="B12" s="3"/>
      <c r="C12" s="25"/>
      <c r="D12" s="3"/>
      <c r="G12" s="3"/>
      <c r="H12" s="3"/>
      <c r="I12" s="3"/>
      <c r="J12" s="3"/>
      <c r="K12" s="3"/>
    </row>
    <row r="13" spans="1:11" ht="15" customHeight="1" x14ac:dyDescent="0.25">
      <c r="A13" s="3"/>
      <c r="B13" s="19" t="str">
        <f>'Vic 3 Lower Goulburn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3"/>
      <c r="C42" s="27"/>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7748-7E6A-4CEE-8B36-A8B17C369FD0}">
  <sheetPr codeName="Sheet12"/>
  <dimension ref="A1:R68"/>
  <sheetViews>
    <sheetView view="pageBreakPreview" zoomScale="70" zoomScaleNormal="60" zoomScaleSheetLayoutView="70" workbookViewId="0">
      <selection activeCell="O18" sqref="O18"/>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19</v>
      </c>
      <c r="C10" s="20" t="s">
        <v>43</v>
      </c>
      <c r="D10" s="24" t="s">
        <v>43</v>
      </c>
      <c r="E10" s="23">
        <v>1</v>
      </c>
      <c r="F10" s="23">
        <v>2</v>
      </c>
      <c r="G10" s="23">
        <v>2</v>
      </c>
      <c r="H10" s="21" t="s">
        <v>43</v>
      </c>
      <c r="I10" s="3"/>
      <c r="J10" s="3"/>
      <c r="K10" s="3"/>
    </row>
    <row r="11" spans="1:11" ht="25.5" customHeight="1" x14ac:dyDescent="0.25">
      <c r="A11" s="3"/>
      <c r="B11" s="41" t="s">
        <v>20</v>
      </c>
      <c r="C11" s="20" t="s">
        <v>43</v>
      </c>
      <c r="D11" s="24" t="s">
        <v>43</v>
      </c>
      <c r="E11" s="23" t="s">
        <v>43</v>
      </c>
      <c r="F11" s="23" t="s">
        <v>43</v>
      </c>
      <c r="G11" s="35"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4C Lower Campaspe'!B13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19</v>
      </c>
      <c r="C42" s="3"/>
      <c r="D42" s="3"/>
      <c r="E42" s="40" t="s">
        <v>20</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87</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28DA-D093-49FC-9008-3676B90F9C8D}">
  <sheetPr codeName="Sheet13"/>
  <dimension ref="A1:R68"/>
  <sheetViews>
    <sheetView view="pageBreakPreview" zoomScale="70" zoomScaleNormal="60" zoomScaleSheetLayoutView="70" workbookViewId="0">
      <selection activeCell="H12" sqref="H1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21</v>
      </c>
      <c r="C10" s="20" t="s">
        <v>43</v>
      </c>
      <c r="D10" s="24" t="s">
        <v>43</v>
      </c>
      <c r="E10" s="23">
        <v>4</v>
      </c>
      <c r="F10" s="23">
        <v>57</v>
      </c>
      <c r="G10" s="23">
        <v>14.25</v>
      </c>
      <c r="H10" s="21" t="s">
        <v>43</v>
      </c>
      <c r="I10" s="3"/>
      <c r="J10" s="3"/>
      <c r="K10" s="3"/>
    </row>
    <row r="11" spans="1:11" ht="25.5" customHeight="1" x14ac:dyDescent="0.25">
      <c r="A11" s="3"/>
      <c r="B11" s="41" t="s">
        <v>22</v>
      </c>
      <c r="C11" s="20" t="s">
        <v>43</v>
      </c>
      <c r="D11" s="24" t="s">
        <v>43</v>
      </c>
      <c r="E11" s="23">
        <v>2</v>
      </c>
      <c r="F11" s="23">
        <v>49.9</v>
      </c>
      <c r="G11" s="23">
        <v>24.95</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4A Campaspe Epp-WWC'!B14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21</v>
      </c>
      <c r="C42" s="3"/>
      <c r="D42" s="3"/>
      <c r="E42" s="40" t="s">
        <v>22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129-F1DF-47DA-BAE3-7F064718BFF9}">
  <sheetPr codeName="Sheet14"/>
  <dimension ref="A1:R68"/>
  <sheetViews>
    <sheetView view="pageBreakPreview" zoomScale="70" zoomScaleNormal="60" zoomScaleSheetLayoutView="70" workbookViewId="0">
      <selection activeCell="H12" sqref="H1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23</v>
      </c>
      <c r="C10" s="20" t="s">
        <v>43</v>
      </c>
      <c r="D10" s="24" t="s">
        <v>43</v>
      </c>
      <c r="E10" s="23" t="s">
        <v>43</v>
      </c>
      <c r="F10" s="23" t="s">
        <v>43</v>
      </c>
      <c r="G10" s="35" t="s">
        <v>43</v>
      </c>
      <c r="H10" s="21" t="s">
        <v>43</v>
      </c>
      <c r="I10" s="3"/>
      <c r="J10" s="3"/>
      <c r="K10" s="3"/>
    </row>
    <row r="11" spans="1:11" ht="25.5" customHeight="1" x14ac:dyDescent="0.25">
      <c r="A11" s="3"/>
      <c r="B11" s="41" t="s">
        <v>24</v>
      </c>
      <c r="C11" s="20" t="s">
        <v>43</v>
      </c>
      <c r="D11" s="24" t="s">
        <v>43</v>
      </c>
      <c r="E11" s="23" t="s">
        <v>43</v>
      </c>
      <c r="F11" s="23" t="s">
        <v>43</v>
      </c>
      <c r="G11" s="35" t="s">
        <v>43</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5A Loddon'!B14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ht="16.5" customHeight="1" x14ac:dyDescent="0.25">
      <c r="A38" s="3"/>
      <c r="B38" s="26" t="s">
        <v>87</v>
      </c>
      <c r="C38" s="3"/>
      <c r="D38" s="3"/>
      <c r="G38" s="3"/>
      <c r="H38" s="3"/>
      <c r="I38" s="3"/>
      <c r="J38" s="3"/>
      <c r="K38" s="3"/>
      <c r="R38" s="1"/>
    </row>
    <row r="39" spans="1:18" ht="16.5" customHeight="1"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27" t="s">
        <v>23</v>
      </c>
      <c r="C42" s="3"/>
      <c r="D42" s="3"/>
      <c r="E42" s="40" t="s">
        <v>24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DD63-AA67-49F3-B24F-C7BFDB8F5533}">
  <sheetPr codeName="Sheet15"/>
  <dimension ref="A1:R68"/>
  <sheetViews>
    <sheetView view="pageBreakPreview" zoomScale="70" zoomScaleNormal="60" zoomScaleSheetLayoutView="70" workbookViewId="0">
      <selection activeCell="L51" sqref="L5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48</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1</v>
      </c>
      <c r="C10" s="20">
        <v>6461.0492365065702</v>
      </c>
      <c r="D10" s="24">
        <v>7000</v>
      </c>
      <c r="E10" s="23">
        <v>6</v>
      </c>
      <c r="F10" s="23">
        <v>384.43</v>
      </c>
      <c r="G10" s="23">
        <v>64.071666666666601</v>
      </c>
      <c r="H10" s="21" t="s">
        <v>120</v>
      </c>
      <c r="I10" s="3"/>
      <c r="J10" s="3"/>
      <c r="K10" s="3"/>
    </row>
    <row r="11" spans="1:11" ht="25.5" customHeight="1" x14ac:dyDescent="0.25">
      <c r="A11" s="3"/>
      <c r="B11" s="31" t="s">
        <v>2</v>
      </c>
      <c r="C11" s="20">
        <v>1790.65420560747</v>
      </c>
      <c r="D11" s="24">
        <v>1800</v>
      </c>
      <c r="E11" s="23">
        <v>7</v>
      </c>
      <c r="F11" s="23">
        <v>1924</v>
      </c>
      <c r="G11" s="23">
        <v>274.85714285714198</v>
      </c>
      <c r="H11" s="21">
        <v>1750</v>
      </c>
      <c r="I11" s="3"/>
      <c r="J11" s="3"/>
      <c r="K11" s="3"/>
    </row>
    <row r="12" spans="1:11" x14ac:dyDescent="0.25">
      <c r="A12" s="3"/>
      <c r="B12" s="26" t="s">
        <v>91</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5B Bullarook'!B14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27" t="s">
        <v>1</v>
      </c>
      <c r="C42" s="3"/>
      <c r="D42" s="3"/>
      <c r="E42" s="27" t="s">
        <v>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92</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4BE0-694E-4A66-B6E0-C03F67340693}">
  <sheetPr codeName="Sheet16"/>
  <dimension ref="A1:R68"/>
  <sheetViews>
    <sheetView view="pageBreakPreview" zoomScale="70" zoomScaleNormal="60" zoomScaleSheetLayoutView="70" workbookViewId="0">
      <selection activeCell="T50" sqref="T50"/>
    </sheetView>
  </sheetViews>
  <sheetFormatPr defaultRowHeight="15" x14ac:dyDescent="0.25"/>
  <cols>
    <col min="1" max="1" width="3.28515625" customWidth="1"/>
    <col min="2" max="2" width="27.85546875"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3</v>
      </c>
      <c r="C10" s="20">
        <v>1790.65420560747</v>
      </c>
      <c r="D10" s="24">
        <v>1800</v>
      </c>
      <c r="E10" s="23">
        <v>18</v>
      </c>
      <c r="F10" s="23">
        <v>4561</v>
      </c>
      <c r="G10" s="23">
        <v>213</v>
      </c>
      <c r="H10" s="21">
        <v>1750</v>
      </c>
      <c r="I10" s="3"/>
      <c r="J10" s="3"/>
      <c r="K10" s="3"/>
    </row>
    <row r="11" spans="1:11" x14ac:dyDescent="0.25">
      <c r="A11" s="3"/>
      <c r="B11" s="26" t="s">
        <v>93</v>
      </c>
      <c r="D11" s="3"/>
      <c r="G11" s="3"/>
      <c r="H11" s="3"/>
      <c r="I11" s="3"/>
      <c r="J11" s="3"/>
      <c r="K11" s="3"/>
    </row>
    <row r="12" spans="1:11" ht="14.45" customHeight="1" x14ac:dyDescent="0.25">
      <c r="A12" s="3"/>
      <c r="B12" s="51" t="s">
        <v>40</v>
      </c>
      <c r="C12" s="51"/>
      <c r="D12" s="51"/>
      <c r="E12" s="51"/>
      <c r="F12" s="51"/>
      <c r="G12" s="51"/>
      <c r="H12" s="51"/>
      <c r="I12" s="3"/>
      <c r="J12" s="3"/>
      <c r="K12" s="3"/>
    </row>
    <row r="13" spans="1:11" x14ac:dyDescent="0.25">
      <c r="A13" s="3"/>
      <c r="B13" s="51"/>
      <c r="C13" s="51"/>
      <c r="D13" s="51"/>
      <c r="E13" s="51"/>
      <c r="F13" s="51"/>
      <c r="G13" s="51"/>
      <c r="H13" s="51"/>
      <c r="I13" s="3"/>
      <c r="J13" s="3"/>
      <c r="K13" s="3"/>
    </row>
    <row r="14" spans="1:11" ht="15" customHeight="1" x14ac:dyDescent="0.25">
      <c r="A14" s="3"/>
      <c r="B14" s="19" t="str">
        <f>'NSW Murray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c r="C56" s="3"/>
      <c r="D56" s="3"/>
      <c r="G56" s="3"/>
      <c r="H56" s="3"/>
      <c r="I56" s="3"/>
      <c r="J56" s="3"/>
      <c r="K56" s="3"/>
      <c r="R56" s="1"/>
    </row>
    <row r="57" spans="1:18" x14ac:dyDescent="0.25">
      <c r="A57" s="3"/>
      <c r="B57" s="26"/>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A796-802A-4773-BAE5-87DF0D1A2B5A}">
  <sheetPr codeName="Sheet17"/>
  <dimension ref="A1:R68"/>
  <sheetViews>
    <sheetView view="pageBreakPreview" zoomScale="70" zoomScaleNormal="60" zoomScaleSheetLayoutView="70" workbookViewId="0">
      <selection activeCell="M10" sqref="M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25</v>
      </c>
      <c r="C10" s="20">
        <v>7000</v>
      </c>
      <c r="D10" s="24">
        <v>7000</v>
      </c>
      <c r="E10" s="23">
        <v>2</v>
      </c>
      <c r="F10" s="23">
        <v>85</v>
      </c>
      <c r="G10" s="23">
        <v>42.5</v>
      </c>
      <c r="H10" s="21" t="s">
        <v>121</v>
      </c>
      <c r="I10" s="3"/>
      <c r="J10" s="3"/>
      <c r="K10" s="3"/>
    </row>
    <row r="11" spans="1:11" ht="25.5" customHeight="1" x14ac:dyDescent="0.25">
      <c r="A11" s="3"/>
      <c r="B11" s="31" t="s">
        <v>26</v>
      </c>
      <c r="C11" s="20">
        <v>1950</v>
      </c>
      <c r="D11" s="24">
        <v>2200</v>
      </c>
      <c r="E11" s="23">
        <v>3</v>
      </c>
      <c r="F11" s="23">
        <v>742</v>
      </c>
      <c r="G11" s="23">
        <v>247.333333333333</v>
      </c>
      <c r="H11" s="21" t="s">
        <v>122</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Murray Irrigation'!B14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25</v>
      </c>
      <c r="C42" s="3"/>
      <c r="D42" s="3"/>
      <c r="E42" s="27" t="s">
        <v>26</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FA8F-3FC1-4747-848E-D5AB6A2AC658}">
  <sheetPr codeName="Sheet18"/>
  <dimension ref="A1:R68"/>
  <sheetViews>
    <sheetView view="pageBreakPreview" zoomScale="70" zoomScaleNormal="60" zoomScaleSheetLayoutView="70" workbookViewId="0">
      <selection activeCell="H12" sqref="H1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27</v>
      </c>
      <c r="C10" s="20" t="s">
        <v>43</v>
      </c>
      <c r="D10" s="24" t="s">
        <v>43</v>
      </c>
      <c r="E10" s="23" t="s">
        <v>43</v>
      </c>
      <c r="F10" s="23" t="s">
        <v>43</v>
      </c>
      <c r="G10" s="35" t="s">
        <v>43</v>
      </c>
      <c r="H10" s="21" t="s">
        <v>43</v>
      </c>
      <c r="I10" s="3"/>
      <c r="J10" s="3"/>
      <c r="K10" s="3"/>
    </row>
    <row r="11" spans="1:11" ht="25.5" customHeight="1" x14ac:dyDescent="0.25">
      <c r="A11" s="3"/>
      <c r="B11" s="31" t="s">
        <v>28</v>
      </c>
      <c r="C11" s="20" t="s">
        <v>43</v>
      </c>
      <c r="D11" s="24" t="s">
        <v>43</v>
      </c>
      <c r="E11" s="23" t="s">
        <v>43</v>
      </c>
      <c r="F11" s="23" t="s">
        <v>43</v>
      </c>
      <c r="G11" s="35" t="s">
        <v>43</v>
      </c>
      <c r="H11" s="21" t="s">
        <v>43</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Murrumbidgee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27" t="s">
        <v>27</v>
      </c>
      <c r="C42" s="3"/>
      <c r="D42" s="3"/>
      <c r="E42" s="27" t="s">
        <v>28</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2EB8-4146-44A0-8935-C25393429375}">
  <sheetPr codeName="Sheet19"/>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29</v>
      </c>
      <c r="C10" s="20">
        <v>1600</v>
      </c>
      <c r="D10" s="24">
        <v>1600</v>
      </c>
      <c r="E10" s="23">
        <v>1</v>
      </c>
      <c r="F10" s="23">
        <v>30</v>
      </c>
      <c r="G10" s="23">
        <v>30</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Murrumbidgee '!$B$14</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A62B-F6AD-4F47-A53D-20E95CE77B0F}">
  <sheetPr codeName="Sheet3"/>
  <dimension ref="A1:Q68"/>
  <sheetViews>
    <sheetView view="pageBreakPreview" zoomScale="70" zoomScaleNormal="60" zoomScaleSheetLayoutView="70" workbookViewId="0">
      <selection activeCell="T33" sqref="T33"/>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t="s">
        <v>41</v>
      </c>
      <c r="C4" s="3"/>
      <c r="F4" s="3"/>
      <c r="G4" s="3"/>
      <c r="H4" s="3"/>
      <c r="I4" s="3"/>
      <c r="J4" s="3"/>
    </row>
    <row r="5" spans="1:10" x14ac:dyDescent="0.25">
      <c r="A5" s="3"/>
      <c r="B5" s="3"/>
      <c r="C5" s="3"/>
      <c r="F5" s="3"/>
      <c r="G5" s="3"/>
      <c r="H5" s="3"/>
      <c r="I5" s="3"/>
      <c r="J5" s="3"/>
    </row>
    <row r="6" spans="1:10" x14ac:dyDescent="0.25">
      <c r="A6" s="3"/>
      <c r="B6" t="s">
        <v>42</v>
      </c>
      <c r="C6" s="3"/>
      <c r="F6" s="3"/>
      <c r="G6" s="3"/>
      <c r="H6" s="3"/>
      <c r="I6" s="3"/>
      <c r="J6" s="3"/>
    </row>
    <row r="7" spans="1:10" x14ac:dyDescent="0.25">
      <c r="A7" s="3"/>
      <c r="B7" s="34" t="s">
        <v>80</v>
      </c>
      <c r="C7" s="3"/>
      <c r="F7" s="3"/>
      <c r="G7" s="3"/>
      <c r="H7" s="3"/>
      <c r="I7" s="3"/>
      <c r="J7" s="3"/>
    </row>
    <row r="8" spans="1:10" x14ac:dyDescent="0.25">
      <c r="A8" s="3"/>
      <c r="B8" s="34" t="s">
        <v>45</v>
      </c>
      <c r="C8" s="3"/>
      <c r="F8" s="3"/>
      <c r="G8" s="3"/>
      <c r="H8" s="3"/>
      <c r="I8" s="3"/>
      <c r="J8" s="3"/>
    </row>
    <row r="9" spans="1:10" x14ac:dyDescent="0.25">
      <c r="A9" s="3"/>
      <c r="B9" s="34" t="s">
        <v>60</v>
      </c>
      <c r="C9" s="37"/>
      <c r="D9" s="38"/>
      <c r="E9" s="38"/>
      <c r="F9" s="39"/>
      <c r="G9" s="37"/>
      <c r="H9" s="3"/>
      <c r="I9" s="3"/>
      <c r="J9" s="3"/>
    </row>
    <row r="10" spans="1:10" x14ac:dyDescent="0.25">
      <c r="A10" s="3"/>
      <c r="B10" s="34" t="s">
        <v>61</v>
      </c>
      <c r="C10" s="3"/>
      <c r="F10" s="3"/>
      <c r="G10" s="3"/>
      <c r="H10" s="3"/>
      <c r="I10" s="3"/>
      <c r="J10" s="3"/>
    </row>
    <row r="11" spans="1:10" ht="15" customHeight="1" x14ac:dyDescent="0.25">
      <c r="A11" s="3"/>
      <c r="B11" s="34" t="s">
        <v>62</v>
      </c>
      <c r="C11" s="3"/>
      <c r="F11" s="3"/>
      <c r="G11" s="3"/>
      <c r="H11" s="3"/>
      <c r="I11" s="3"/>
      <c r="J11" s="3"/>
    </row>
    <row r="12" spans="1:10" ht="15" customHeight="1" x14ac:dyDescent="0.25">
      <c r="A12" s="3"/>
      <c r="B12" s="34" t="s">
        <v>51</v>
      </c>
      <c r="C12" s="3"/>
      <c r="F12" s="3"/>
      <c r="G12" s="3"/>
      <c r="H12" s="3"/>
      <c r="I12" s="3"/>
      <c r="J12" s="3"/>
    </row>
    <row r="13" spans="1:10" ht="15" customHeight="1" x14ac:dyDescent="0.25">
      <c r="A13" s="3"/>
      <c r="B13" s="34" t="s">
        <v>63</v>
      </c>
      <c r="C13" s="3"/>
      <c r="F13" s="3"/>
      <c r="G13" s="3"/>
      <c r="H13" s="3"/>
      <c r="I13" s="3"/>
      <c r="J13" s="3"/>
    </row>
    <row r="14" spans="1:10" ht="15" customHeight="1" x14ac:dyDescent="0.25">
      <c r="A14" s="3"/>
      <c r="B14" s="34" t="s">
        <v>71</v>
      </c>
      <c r="C14" s="3"/>
      <c r="F14" s="3"/>
      <c r="G14" s="3"/>
      <c r="H14" s="3"/>
      <c r="I14" s="3"/>
      <c r="J14" s="3"/>
    </row>
    <row r="15" spans="1:10" ht="15" customHeight="1" x14ac:dyDescent="0.25">
      <c r="A15" s="3"/>
      <c r="B15" s="34" t="s">
        <v>53</v>
      </c>
      <c r="C15" s="3"/>
      <c r="F15" s="3"/>
      <c r="G15" s="3"/>
      <c r="H15" s="3"/>
      <c r="I15" s="3"/>
      <c r="J15" s="3"/>
    </row>
    <row r="16" spans="1:10" ht="15" customHeight="1" x14ac:dyDescent="0.25">
      <c r="A16" s="3"/>
      <c r="B16" s="34" t="s">
        <v>64</v>
      </c>
      <c r="C16" s="3"/>
      <c r="F16" s="3"/>
      <c r="G16" s="3"/>
      <c r="H16" s="3"/>
      <c r="I16" s="3"/>
      <c r="J16" s="3"/>
    </row>
    <row r="17" spans="1:17" x14ac:dyDescent="0.25">
      <c r="A17" s="3"/>
      <c r="B17" s="34" t="s">
        <v>65</v>
      </c>
      <c r="C17" s="3"/>
      <c r="F17" s="3"/>
      <c r="G17" s="3"/>
      <c r="H17" s="3"/>
      <c r="I17" s="3"/>
      <c r="J17" s="3"/>
      <c r="Q17" s="1"/>
    </row>
    <row r="18" spans="1:17" x14ac:dyDescent="0.25">
      <c r="A18" s="3"/>
      <c r="B18" s="34" t="s">
        <v>66</v>
      </c>
      <c r="C18" s="3"/>
      <c r="F18" s="3"/>
      <c r="G18" s="3"/>
      <c r="H18" s="3"/>
      <c r="I18" s="3"/>
      <c r="J18" s="3"/>
      <c r="Q18" s="1"/>
    </row>
    <row r="19" spans="1:17" x14ac:dyDescent="0.25">
      <c r="A19" s="3"/>
      <c r="B19" s="34" t="s">
        <v>81</v>
      </c>
      <c r="C19" s="3"/>
      <c r="F19" s="3"/>
      <c r="G19" s="3"/>
      <c r="H19" s="3"/>
      <c r="I19" s="3"/>
      <c r="J19" s="3"/>
      <c r="Q19" s="1"/>
    </row>
    <row r="20" spans="1:17" x14ac:dyDescent="0.25">
      <c r="A20" s="3"/>
      <c r="B20" s="34" t="s">
        <v>67</v>
      </c>
      <c r="C20" s="3"/>
      <c r="F20" s="3"/>
      <c r="G20" s="3"/>
      <c r="H20" s="3"/>
      <c r="I20" s="3"/>
      <c r="J20" s="3"/>
      <c r="Q20" s="1"/>
    </row>
    <row r="21" spans="1:17" x14ac:dyDescent="0.25">
      <c r="A21" s="3"/>
      <c r="B21" s="34" t="s">
        <v>68</v>
      </c>
      <c r="C21" s="3"/>
      <c r="F21" s="3"/>
      <c r="G21" s="3"/>
      <c r="H21" s="3"/>
      <c r="I21" s="3"/>
      <c r="J21" s="3"/>
      <c r="Q21" s="1"/>
    </row>
    <row r="22" spans="1:17" x14ac:dyDescent="0.25">
      <c r="A22" s="3"/>
      <c r="B22" s="3" t="s">
        <v>82</v>
      </c>
      <c r="C22" s="3"/>
      <c r="F22" s="3"/>
      <c r="G22" s="3"/>
      <c r="H22" s="3"/>
      <c r="I22" s="3"/>
      <c r="J22" s="3"/>
      <c r="Q22" s="1"/>
    </row>
    <row r="23" spans="1:17" x14ac:dyDescent="0.25">
      <c r="A23" s="3"/>
      <c r="B23" s="3" t="s">
        <v>83</v>
      </c>
      <c r="C23" s="3"/>
      <c r="F23" s="3"/>
      <c r="G23" s="3"/>
      <c r="H23" s="3"/>
      <c r="I23" s="3"/>
      <c r="J23" s="3"/>
      <c r="Q23" s="1"/>
    </row>
    <row r="24" spans="1:17" x14ac:dyDescent="0.25">
      <c r="A24" s="3"/>
      <c r="B24" s="3" t="s">
        <v>75</v>
      </c>
      <c r="C24" s="3"/>
      <c r="F24" s="3"/>
      <c r="G24" s="3"/>
      <c r="H24" s="3"/>
      <c r="I24" s="3"/>
      <c r="J24" s="3"/>
      <c r="Q24" s="1"/>
    </row>
    <row r="25" spans="1:17" x14ac:dyDescent="0.25">
      <c r="A25" s="3"/>
      <c r="B25" s="3" t="s">
        <v>76</v>
      </c>
      <c r="C25" s="3"/>
      <c r="F25" s="3"/>
      <c r="G25" s="3"/>
      <c r="H25" s="3"/>
      <c r="I25" s="3"/>
      <c r="J25" s="3"/>
      <c r="Q25" s="1"/>
    </row>
    <row r="26" spans="1:17" x14ac:dyDescent="0.25">
      <c r="A26" s="3"/>
      <c r="B26" s="3" t="s">
        <v>77</v>
      </c>
      <c r="C26" s="3"/>
      <c r="F26" s="3"/>
      <c r="G26" s="3"/>
      <c r="H26" s="3"/>
      <c r="I26" s="3"/>
      <c r="J26" s="3"/>
      <c r="Q26" s="1"/>
    </row>
    <row r="27" spans="1:17" x14ac:dyDescent="0.25">
      <c r="A27" s="3"/>
      <c r="B27" s="3" t="s">
        <v>69</v>
      </c>
      <c r="C27" s="3"/>
      <c r="F27" s="3"/>
      <c r="G27" s="3"/>
      <c r="H27" s="3"/>
      <c r="I27" s="3"/>
      <c r="J27" s="3"/>
      <c r="Q27" s="1"/>
    </row>
    <row r="28" spans="1:17" x14ac:dyDescent="0.25">
      <c r="A28" s="3"/>
      <c r="B28" t="s">
        <v>84</v>
      </c>
      <c r="C28" s="3"/>
      <c r="F28" s="3"/>
      <c r="G28" s="3"/>
      <c r="H28" s="3"/>
      <c r="I28" s="3"/>
      <c r="J28" s="3"/>
      <c r="Q28" s="1"/>
    </row>
    <row r="29" spans="1:17" x14ac:dyDescent="0.25">
      <c r="A29" s="3"/>
      <c r="B29" s="3" t="s">
        <v>59</v>
      </c>
      <c r="C29" s="3"/>
      <c r="F29" s="3"/>
      <c r="G29" s="3"/>
      <c r="H29" s="3"/>
      <c r="I29" s="3"/>
      <c r="J29" s="3"/>
      <c r="Q29" s="1"/>
    </row>
    <row r="30" spans="1:17" x14ac:dyDescent="0.25">
      <c r="A30" s="3"/>
      <c r="B30" s="3"/>
      <c r="C30" s="3"/>
      <c r="F30" s="3"/>
      <c r="G30" s="3"/>
      <c r="H30" s="3"/>
      <c r="I30" s="3"/>
      <c r="J30" s="3"/>
      <c r="Q30" s="1"/>
    </row>
    <row r="31" spans="1:17" x14ac:dyDescent="0.25">
      <c r="A31" s="3"/>
      <c r="B31" s="3"/>
      <c r="C31" s="3"/>
      <c r="F31" s="3"/>
      <c r="G31" s="3"/>
      <c r="H31" s="3"/>
      <c r="I31" s="3"/>
      <c r="J31" s="3"/>
      <c r="Q31" s="1"/>
    </row>
    <row r="32" spans="1:17" x14ac:dyDescent="0.25">
      <c r="A32" s="3"/>
      <c r="B32" s="3"/>
      <c r="C32" s="3"/>
      <c r="F32" s="3"/>
      <c r="G32" s="3"/>
      <c r="H32" s="3"/>
      <c r="I32" s="3"/>
      <c r="J32" s="3"/>
      <c r="Q32" s="1"/>
    </row>
    <row r="33" spans="1:17" x14ac:dyDescent="0.25">
      <c r="A33" s="3"/>
      <c r="B33" s="3"/>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3"/>
      <c r="C47" s="3"/>
      <c r="F47" s="3"/>
      <c r="G47" s="3"/>
      <c r="H47" s="3"/>
      <c r="I47" s="3"/>
      <c r="J47" s="3"/>
      <c r="Q47" s="1"/>
    </row>
    <row r="48" spans="1:17" x14ac:dyDescent="0.25">
      <c r="A48" s="3"/>
      <c r="B48" s="3"/>
      <c r="C48" s="3"/>
      <c r="F48" s="3"/>
      <c r="G48" s="3"/>
      <c r="H48" s="3"/>
      <c r="I48" s="3"/>
      <c r="J48" s="3"/>
      <c r="Q48" s="1"/>
    </row>
    <row r="49" spans="1:17" x14ac:dyDescent="0.25">
      <c r="A49" s="3"/>
      <c r="B49" s="3"/>
      <c r="C49" s="3"/>
      <c r="F49" s="3"/>
      <c r="G49" s="3"/>
      <c r="H49" s="3"/>
      <c r="I49" s="3"/>
      <c r="J49" s="3"/>
      <c r="Q49" s="1"/>
    </row>
    <row r="50" spans="1:17" x14ac:dyDescent="0.25">
      <c r="A50" s="3"/>
      <c r="B50" s="3"/>
      <c r="C50" s="3"/>
      <c r="F50" s="3"/>
      <c r="G50" s="3"/>
      <c r="H50" s="3"/>
      <c r="I50" s="3"/>
      <c r="J50" s="3"/>
      <c r="Q50" s="1"/>
    </row>
    <row r="51" spans="1:17" x14ac:dyDescent="0.25">
      <c r="A51" s="3"/>
      <c r="B51" s="3"/>
      <c r="C51" s="3"/>
      <c r="F51" s="3"/>
      <c r="G51" s="3"/>
      <c r="H51" s="3"/>
      <c r="I51" s="3"/>
      <c r="J51" s="3"/>
      <c r="Q51" s="1"/>
    </row>
    <row r="52" spans="1:17" x14ac:dyDescent="0.25">
      <c r="A52" s="3"/>
      <c r="B52" s="3"/>
      <c r="C52" s="3"/>
      <c r="F52" s="3"/>
      <c r="G52" s="3"/>
      <c r="H52" s="3"/>
      <c r="I52" s="3"/>
      <c r="J52" s="3"/>
      <c r="Q52" s="1"/>
    </row>
    <row r="53" spans="1:17" x14ac:dyDescent="0.25">
      <c r="A53" s="3"/>
      <c r="B53" s="3"/>
      <c r="C53" s="3"/>
      <c r="F53" s="3"/>
      <c r="G53" s="3"/>
      <c r="H53" s="3"/>
      <c r="I53" s="3"/>
      <c r="J53" s="3"/>
      <c r="Q53" s="1"/>
    </row>
    <row r="54" spans="1:17" x14ac:dyDescent="0.25">
      <c r="A54" s="3"/>
      <c r="B54" s="3"/>
      <c r="C54" s="3"/>
      <c r="F54" s="3"/>
      <c r="G54" s="3"/>
      <c r="H54" s="3"/>
      <c r="I54" s="3"/>
      <c r="J54" s="3"/>
      <c r="Q54" s="1"/>
    </row>
    <row r="55" spans="1:17" x14ac:dyDescent="0.25">
      <c r="A55" s="3"/>
      <c r="B55" s="3"/>
      <c r="C55" s="3"/>
      <c r="F55" s="3"/>
      <c r="G55" s="3"/>
      <c r="H55" s="3"/>
      <c r="I55" s="3"/>
      <c r="J55" s="3"/>
      <c r="Q55" s="1"/>
    </row>
    <row r="56" spans="1:17" x14ac:dyDescent="0.25">
      <c r="A56" s="3"/>
      <c r="B56" s="3"/>
      <c r="C56" s="3"/>
      <c r="F56" s="3"/>
      <c r="G56" s="3"/>
      <c r="H56" s="3"/>
      <c r="I56" s="3"/>
      <c r="J56" s="3"/>
      <c r="Q56" s="1"/>
    </row>
    <row r="57" spans="1:17" x14ac:dyDescent="0.25">
      <c r="A57" s="3"/>
      <c r="B57" s="3"/>
      <c r="C57" s="3"/>
      <c r="F57" s="3"/>
      <c r="G57" s="3"/>
      <c r="H57" s="3"/>
      <c r="I57" s="3"/>
      <c r="J57" s="3"/>
      <c r="Q57" s="1"/>
    </row>
    <row r="58" spans="1:17" x14ac:dyDescent="0.25">
      <c r="A58" s="3"/>
      <c r="B58" s="26"/>
      <c r="C58" s="3"/>
      <c r="F58" s="3"/>
      <c r="G58" s="3"/>
      <c r="H58" s="3"/>
      <c r="I58" s="3"/>
      <c r="J58" s="3"/>
    </row>
    <row r="59" spans="1:17" ht="21.6" customHeight="1" x14ac:dyDescent="0.25">
      <c r="A59" s="17"/>
      <c r="B59" s="17"/>
      <c r="C59" s="17"/>
      <c r="D59" s="17"/>
      <c r="E59" s="17"/>
      <c r="F59" s="17"/>
      <c r="G59" s="17"/>
      <c r="H59" s="17"/>
      <c r="I59" s="3"/>
      <c r="J59" s="3"/>
    </row>
    <row r="60" spans="1:17" ht="56.1" customHeight="1" x14ac:dyDescent="0.25">
      <c r="A60" s="3"/>
      <c r="B60" s="16"/>
      <c r="C60" s="3"/>
      <c r="F60" s="3"/>
      <c r="G60" s="3"/>
      <c r="H60" s="3"/>
      <c r="I60" s="3"/>
      <c r="J60" s="3"/>
      <c r="K60" s="16"/>
      <c r="L60" s="16"/>
      <c r="M60" s="16"/>
      <c r="N60" s="16"/>
      <c r="O60" s="16"/>
      <c r="P60" s="16"/>
    </row>
    <row r="61" spans="1:17" ht="62.1" customHeight="1" x14ac:dyDescent="0.25">
      <c r="A61" s="3"/>
      <c r="B61" s="3"/>
      <c r="H61" s="3"/>
    </row>
    <row r="63" spans="1:17" ht="20.25" x14ac:dyDescent="0.3">
      <c r="C63" s="13"/>
    </row>
    <row r="64" spans="1:17"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13E6-4C33-4ECB-A39F-955644F0CCC8}">
  <sheetPr codeName="Sheet20"/>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30</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Macquarie'!B13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98E8-BD11-4C06-B662-7D1126D391F6}">
  <sheetPr codeName="Sheet21"/>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31</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Lower Namoi'!B13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B258-3AE1-489F-A246-7B917A20F889}">
  <sheetPr codeName="Sheet22"/>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32</v>
      </c>
      <c r="C10" s="20" t="s">
        <v>43</v>
      </c>
      <c r="D10" s="24" t="s">
        <v>43</v>
      </c>
      <c r="E10" s="23" t="s">
        <v>43</v>
      </c>
      <c r="F10" s="23" t="s">
        <v>43</v>
      </c>
      <c r="G10" s="35" t="s">
        <v>43</v>
      </c>
      <c r="H10" s="21" t="s">
        <v>43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Upper Namoi  '!B13</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F539-BBD2-4B0A-BDD2-17430C21DCB9}">
  <sheetPr codeName="Sheet23"/>
  <dimension ref="A1:R68"/>
  <sheetViews>
    <sheetView view="pageBreakPreview" zoomScale="70" zoomScaleNormal="60" zoomScaleSheetLayoutView="70" workbookViewId="0">
      <selection activeCell="H12" sqref="H1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33</v>
      </c>
      <c r="C10" s="20" t="s">
        <v>43</v>
      </c>
      <c r="D10" s="24" t="s">
        <v>43</v>
      </c>
      <c r="E10" s="23" t="s">
        <v>43</v>
      </c>
      <c r="F10" s="23" t="s">
        <v>43</v>
      </c>
      <c r="G10" s="35" t="s">
        <v>43</v>
      </c>
      <c r="H10" s="21" t="s">
        <v>43</v>
      </c>
      <c r="I10" s="3"/>
      <c r="J10" s="3"/>
      <c r="K10" s="3"/>
    </row>
    <row r="11" spans="1:11" ht="25.5" customHeight="1" x14ac:dyDescent="0.25">
      <c r="A11" s="3"/>
      <c r="B11" s="31" t="s">
        <v>34</v>
      </c>
      <c r="C11" s="20" t="s">
        <v>43</v>
      </c>
      <c r="D11" s="24" t="s">
        <v>43</v>
      </c>
      <c r="E11" s="23" t="s">
        <v>43</v>
      </c>
      <c r="F11" s="23" t="s">
        <v>43</v>
      </c>
      <c r="G11" s="35" t="s">
        <v>43</v>
      </c>
      <c r="H11" s="21" t="s">
        <v>43</v>
      </c>
      <c r="I11" s="3"/>
      <c r="J11" s="3"/>
      <c r="K11" s="3"/>
    </row>
    <row r="12" spans="1:11" x14ac:dyDescent="0.25">
      <c r="A12" s="3"/>
      <c r="B12" s="26" t="s">
        <v>93</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Gwydir'!B13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33</v>
      </c>
      <c r="C42" s="3"/>
      <c r="D42" s="3"/>
      <c r="E42" s="27" t="s">
        <v>34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2"/>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3F59-226D-458F-B707-FFE7428E93EC}">
  <sheetPr codeName="Sheet24"/>
  <dimension ref="A1:R68"/>
  <sheetViews>
    <sheetView view="pageBreakPreview" zoomScale="70" zoomScaleNormal="60" zoomScaleSheetLayoutView="70" workbookViewId="0">
      <selection activeCell="H13" sqref="H1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35</v>
      </c>
      <c r="C10" s="20" t="s">
        <v>43</v>
      </c>
      <c r="D10" s="24" t="s">
        <v>43</v>
      </c>
      <c r="E10" s="23" t="s">
        <v>43</v>
      </c>
      <c r="F10" s="23" t="s">
        <v>43</v>
      </c>
      <c r="G10" s="35" t="s">
        <v>43</v>
      </c>
      <c r="H10" s="21" t="s">
        <v>43</v>
      </c>
      <c r="I10" s="3"/>
      <c r="J10" s="3"/>
      <c r="K10" s="3"/>
    </row>
    <row r="11" spans="1:11" ht="25.5" customHeight="1" x14ac:dyDescent="0.25">
      <c r="A11" s="3"/>
      <c r="B11" s="41" t="s">
        <v>36</v>
      </c>
      <c r="C11" s="20" t="s">
        <v>43</v>
      </c>
      <c r="D11" s="24" t="s">
        <v>43</v>
      </c>
      <c r="E11" s="23" t="s">
        <v>43</v>
      </c>
      <c r="F11" s="23" t="s">
        <v>43</v>
      </c>
      <c r="G11" s="35" t="s">
        <v>43</v>
      </c>
      <c r="H11" s="21" t="s">
        <v>43</v>
      </c>
      <c r="I11" s="3"/>
      <c r="J11" s="3"/>
      <c r="K11" s="3"/>
    </row>
    <row r="12" spans="1:11" ht="25.5" customHeight="1" x14ac:dyDescent="0.25">
      <c r="A12" s="3"/>
      <c r="B12" s="41" t="s">
        <v>37</v>
      </c>
      <c r="C12" s="20" t="s">
        <v>43</v>
      </c>
      <c r="D12" s="24" t="s">
        <v>43</v>
      </c>
      <c r="E12" s="23" t="s">
        <v>43</v>
      </c>
      <c r="F12" s="23" t="s">
        <v>43</v>
      </c>
      <c r="G12" s="35" t="s">
        <v>43</v>
      </c>
      <c r="H12" s="21" t="s">
        <v>43</v>
      </c>
      <c r="I12" s="3"/>
      <c r="J12" s="3"/>
      <c r="K12" s="3"/>
    </row>
    <row r="13" spans="1:11" x14ac:dyDescent="0.25">
      <c r="A13" s="3"/>
      <c r="B13" s="26" t="s">
        <v>93</v>
      </c>
      <c r="D13" s="3"/>
      <c r="G13" s="3"/>
      <c r="H13" s="3"/>
      <c r="I13" s="3"/>
      <c r="J13" s="3"/>
      <c r="K13" s="3"/>
    </row>
    <row r="14" spans="1:11" x14ac:dyDescent="0.25">
      <c r="A14" s="3"/>
      <c r="B14" s="3"/>
      <c r="C14" s="25"/>
      <c r="D14" s="3"/>
      <c r="G14" s="3"/>
      <c r="H14" s="3"/>
      <c r="I14" s="3"/>
      <c r="J14" s="3"/>
      <c r="K14" s="3"/>
    </row>
    <row r="15" spans="1:11" ht="15" customHeight="1" x14ac:dyDescent="0.25">
      <c r="A15" s="3"/>
      <c r="B15" s="19" t="str">
        <f>'NSW Border Rivers '!B14</f>
        <v>Market prices and volumes, July 2016 to June 2019</v>
      </c>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D38" s="3"/>
      <c r="G38" s="3"/>
      <c r="H38" s="3"/>
      <c r="I38" s="3"/>
      <c r="J38" s="3"/>
      <c r="K38" s="3"/>
      <c r="R38" s="1"/>
    </row>
    <row r="39" spans="1:18" x14ac:dyDescent="0.25">
      <c r="A39" s="3"/>
      <c r="B39" s="3"/>
      <c r="C39" s="3"/>
      <c r="D39" s="3"/>
      <c r="G39" s="3"/>
      <c r="H39" s="3"/>
      <c r="I39" s="3"/>
      <c r="J39" s="3"/>
      <c r="K39" s="3"/>
      <c r="R39" s="1"/>
    </row>
    <row r="40" spans="1:18" x14ac:dyDescent="0.25">
      <c r="A40" s="3"/>
      <c r="B40" s="27" t="s">
        <v>124</v>
      </c>
      <c r="D40" s="3"/>
      <c r="G40" s="3"/>
      <c r="H40" s="3"/>
      <c r="I40" s="3"/>
      <c r="J40" s="3"/>
      <c r="K40" s="3"/>
      <c r="R40" s="1"/>
    </row>
    <row r="41" spans="1:18" x14ac:dyDescent="0.25">
      <c r="A41" s="3"/>
      <c r="B41" s="3"/>
      <c r="C41" s="3"/>
      <c r="D41" s="3"/>
      <c r="G41" s="3"/>
      <c r="H41" s="3"/>
      <c r="I41" s="3"/>
      <c r="J41" s="3"/>
      <c r="K41" s="3"/>
      <c r="R41" s="1"/>
    </row>
    <row r="42" spans="1:18" x14ac:dyDescent="0.25">
      <c r="A42" s="3"/>
      <c r="B42" s="43" t="s">
        <v>35</v>
      </c>
      <c r="C42" s="8"/>
      <c r="D42" s="43" t="s">
        <v>36</v>
      </c>
      <c r="E42" s="8"/>
      <c r="F42" s="8"/>
      <c r="G42" s="43" t="s">
        <v>37</v>
      </c>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E953-432A-4B0A-A450-A95103E6667C}">
  <sheetPr codeName="Sheet25"/>
  <dimension ref="A1:R68"/>
  <sheetViews>
    <sheetView view="pageBreakPreview" zoomScale="70" zoomScaleNormal="60" zoomScaleSheetLayoutView="70" workbookViewId="0">
      <selection activeCell="M32" sqref="M3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78</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38</v>
      </c>
      <c r="C10" s="20">
        <v>1100</v>
      </c>
      <c r="D10" s="24">
        <v>1100</v>
      </c>
      <c r="E10" s="23">
        <v>1</v>
      </c>
      <c r="F10" s="23">
        <v>60</v>
      </c>
      <c r="G10" s="23">
        <v>60</v>
      </c>
      <c r="H10" s="21" t="s">
        <v>123</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Barwon-Darling Unreg '!B15</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70C8-66DD-4BAB-870D-568D98B5F481}">
  <sheetPr codeName="Sheet26"/>
  <dimension ref="A1:R43"/>
  <sheetViews>
    <sheetView view="pageBreakPreview" zoomScale="70" zoomScaleNormal="60" zoomScaleSheetLayoutView="70" workbookViewId="0">
      <selection activeCell="E23" sqref="E23"/>
    </sheetView>
  </sheetViews>
  <sheetFormatPr defaultRowHeight="15" x14ac:dyDescent="0.25"/>
  <cols>
    <col min="1" max="1" width="3.28515625" customWidth="1"/>
    <col min="2" max="2" width="69.140625" bestFit="1"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C7" s="3"/>
      <c r="D7" s="3"/>
      <c r="G7" s="3"/>
      <c r="H7" s="3"/>
      <c r="I7" s="3"/>
      <c r="J7" s="3"/>
      <c r="K7" s="3"/>
    </row>
    <row r="8" spans="1:11" x14ac:dyDescent="0.25">
      <c r="A8" s="3"/>
      <c r="B8" s="27" t="s">
        <v>103</v>
      </c>
      <c r="C8" s="3"/>
      <c r="D8" s="3"/>
      <c r="G8" s="3"/>
      <c r="H8" s="3"/>
      <c r="I8" s="3"/>
      <c r="J8" s="3"/>
      <c r="K8" s="3"/>
    </row>
    <row r="9" spans="1:11" ht="62.45" customHeight="1" x14ac:dyDescent="0.25">
      <c r="A9" s="3"/>
      <c r="B9" s="22" t="s">
        <v>5</v>
      </c>
      <c r="C9" s="22" t="s">
        <v>104</v>
      </c>
      <c r="D9" s="22" t="s">
        <v>105</v>
      </c>
      <c r="E9" s="22" t="s">
        <v>106</v>
      </c>
      <c r="F9" s="44" t="s">
        <v>107</v>
      </c>
      <c r="G9" s="47"/>
      <c r="H9" s="3"/>
      <c r="I9" s="3"/>
      <c r="J9" s="3"/>
      <c r="K9" s="3"/>
    </row>
    <row r="10" spans="1:11" ht="18" customHeight="1" x14ac:dyDescent="0.25">
      <c r="A10" s="3"/>
      <c r="B10" s="31" t="s">
        <v>97</v>
      </c>
      <c r="C10" s="20">
        <v>2500</v>
      </c>
      <c r="D10" s="49">
        <v>2</v>
      </c>
      <c r="E10" s="49">
        <v>37</v>
      </c>
      <c r="F10" s="50">
        <f>E10/D10</f>
        <v>18.5</v>
      </c>
      <c r="G10" s="3"/>
      <c r="H10" s="3"/>
      <c r="I10" s="3"/>
      <c r="J10" s="3"/>
      <c r="K10" s="3"/>
    </row>
    <row r="11" spans="1:11" ht="18" customHeight="1" x14ac:dyDescent="0.25">
      <c r="A11" s="3"/>
      <c r="B11" s="31" t="s">
        <v>98</v>
      </c>
      <c r="C11" s="20" t="s">
        <v>43</v>
      </c>
      <c r="D11" s="20" t="s">
        <v>43</v>
      </c>
      <c r="E11" s="20" t="s">
        <v>43</v>
      </c>
      <c r="F11" s="48" t="s">
        <v>43</v>
      </c>
      <c r="G11" s="3"/>
      <c r="H11" s="3"/>
      <c r="I11" s="3"/>
      <c r="J11" s="3"/>
      <c r="K11" s="3"/>
    </row>
    <row r="12" spans="1:11" ht="18" customHeight="1" x14ac:dyDescent="0.25">
      <c r="A12" s="3"/>
      <c r="B12" s="31" t="s">
        <v>102</v>
      </c>
      <c r="C12" s="20">
        <v>5553</v>
      </c>
      <c r="D12" s="49">
        <v>2</v>
      </c>
      <c r="E12" s="49">
        <v>114</v>
      </c>
      <c r="F12" s="50">
        <f>E12/D12</f>
        <v>57</v>
      </c>
      <c r="G12" s="3"/>
      <c r="H12" s="3"/>
      <c r="I12" s="3"/>
      <c r="J12" s="3"/>
      <c r="K12" s="3"/>
    </row>
    <row r="13" spans="1:11" ht="18" customHeight="1" x14ac:dyDescent="0.25">
      <c r="A13" s="3"/>
      <c r="B13" s="31" t="s">
        <v>99</v>
      </c>
      <c r="C13" s="20" t="s">
        <v>43</v>
      </c>
      <c r="D13" s="20" t="s">
        <v>43</v>
      </c>
      <c r="E13" s="20" t="s">
        <v>43</v>
      </c>
      <c r="F13" s="48" t="s">
        <v>43</v>
      </c>
      <c r="G13" s="3"/>
      <c r="H13" s="3"/>
      <c r="I13" s="3"/>
      <c r="J13" s="3"/>
      <c r="K13" s="3"/>
    </row>
    <row r="14" spans="1:11" ht="18" customHeight="1" x14ac:dyDescent="0.25">
      <c r="A14" s="3"/>
      <c r="B14" s="31" t="s">
        <v>100</v>
      </c>
      <c r="C14" s="20">
        <v>2000</v>
      </c>
      <c r="D14" s="49">
        <v>1</v>
      </c>
      <c r="E14" s="49">
        <v>5</v>
      </c>
      <c r="F14" s="50">
        <f>E14/D14</f>
        <v>5</v>
      </c>
      <c r="G14" s="3"/>
      <c r="H14" s="3"/>
      <c r="I14" s="3"/>
      <c r="J14" s="3"/>
      <c r="K14" s="3"/>
    </row>
    <row r="15" spans="1:11" ht="18" customHeight="1" x14ac:dyDescent="0.25">
      <c r="A15" s="3"/>
      <c r="B15" s="31" t="s">
        <v>39</v>
      </c>
      <c r="C15" s="20" t="s">
        <v>43</v>
      </c>
      <c r="D15" s="49">
        <v>1</v>
      </c>
      <c r="E15" s="49">
        <v>10</v>
      </c>
      <c r="F15" s="50">
        <f>E15/D15</f>
        <v>10</v>
      </c>
      <c r="G15" s="3"/>
      <c r="H15" s="3"/>
      <c r="I15" s="3"/>
      <c r="J15" s="3"/>
      <c r="K15" s="3"/>
    </row>
    <row r="16" spans="1:11" ht="18" customHeight="1" x14ac:dyDescent="0.25">
      <c r="A16" s="3"/>
      <c r="B16" s="52" t="s">
        <v>108</v>
      </c>
      <c r="C16" s="52"/>
      <c r="D16" s="46"/>
      <c r="E16" s="46"/>
      <c r="F16" s="46"/>
      <c r="G16" s="3"/>
      <c r="H16" s="3"/>
      <c r="I16" s="3"/>
      <c r="J16" s="3"/>
      <c r="K16" s="3"/>
    </row>
    <row r="17" spans="1:18" ht="18" customHeight="1" x14ac:dyDescent="0.25">
      <c r="A17" s="3"/>
      <c r="B17" s="53"/>
      <c r="C17" s="53"/>
      <c r="D17" s="45"/>
      <c r="E17" s="45"/>
      <c r="F17" s="45"/>
      <c r="G17" s="3"/>
      <c r="H17" s="3"/>
      <c r="I17" s="3"/>
      <c r="J17" s="3"/>
      <c r="K17" s="3"/>
    </row>
    <row r="18" spans="1:18" ht="18" customHeight="1" x14ac:dyDescent="0.25">
      <c r="A18" s="3"/>
      <c r="B18" s="53"/>
      <c r="C18" s="53"/>
      <c r="D18" s="3"/>
      <c r="G18" s="3"/>
      <c r="H18" s="3"/>
      <c r="I18" s="3"/>
      <c r="J18" s="3"/>
      <c r="K18" s="3"/>
    </row>
    <row r="19" spans="1:18" ht="15" customHeight="1" x14ac:dyDescent="0.25">
      <c r="A19" s="3"/>
      <c r="B19" s="26" t="s">
        <v>101</v>
      </c>
      <c r="C19" s="3"/>
      <c r="D19" s="3"/>
      <c r="G19" s="3"/>
      <c r="H19" s="3"/>
      <c r="I19" s="3"/>
      <c r="J19" s="3"/>
      <c r="K19" s="3"/>
    </row>
    <row r="20" spans="1:18" ht="14.45" customHeight="1" x14ac:dyDescent="0.25">
      <c r="A20" s="3"/>
      <c r="B20" s="26" t="s">
        <v>96</v>
      </c>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26"/>
      <c r="C24" s="3"/>
      <c r="D24" s="3"/>
      <c r="G24" s="3"/>
      <c r="H24" s="3"/>
      <c r="I24" s="3"/>
      <c r="J24" s="3"/>
      <c r="K24" s="3"/>
      <c r="R24" s="1"/>
    </row>
    <row r="25" spans="1:18" x14ac:dyDescent="0.25">
      <c r="A25" s="3"/>
      <c r="B25" s="26"/>
      <c r="C25" s="3"/>
      <c r="D25" s="3"/>
      <c r="G25" s="3"/>
      <c r="H25" s="3"/>
      <c r="I25" s="3"/>
      <c r="J25" s="3"/>
      <c r="K25" s="3"/>
      <c r="R25" s="1"/>
    </row>
    <row r="26" spans="1:18" x14ac:dyDescent="0.25">
      <c r="A26" s="3"/>
      <c r="B26" s="26"/>
      <c r="C26" s="3"/>
      <c r="D26" s="3"/>
      <c r="G26" s="3"/>
      <c r="H26" s="3"/>
      <c r="I26" s="3"/>
      <c r="J26" s="3"/>
      <c r="K26" s="3"/>
      <c r="R26" s="1"/>
    </row>
    <row r="27" spans="1:18" x14ac:dyDescent="0.25">
      <c r="A27" s="3"/>
      <c r="B27" s="26"/>
      <c r="C27" s="3"/>
      <c r="D27" s="3"/>
      <c r="G27" s="3"/>
      <c r="H27" s="3"/>
      <c r="I27" s="3"/>
      <c r="J27" s="3"/>
      <c r="K27" s="3"/>
      <c r="R27" s="1"/>
    </row>
    <row r="28" spans="1:18" x14ac:dyDescent="0.25">
      <c r="A28" s="3"/>
      <c r="B28" s="26"/>
      <c r="C28" s="3"/>
      <c r="D28" s="3"/>
      <c r="G28" s="3"/>
      <c r="H28" s="3"/>
      <c r="I28" s="3"/>
      <c r="J28" s="3"/>
      <c r="K28" s="3"/>
      <c r="R28" s="1"/>
    </row>
    <row r="29" spans="1:18" x14ac:dyDescent="0.25">
      <c r="A29" s="3"/>
      <c r="B29" s="26"/>
      <c r="C29" s="3"/>
      <c r="D29" s="3"/>
      <c r="G29" s="3"/>
      <c r="H29" s="3"/>
      <c r="I29" s="3"/>
      <c r="J29" s="3"/>
      <c r="K29" s="3"/>
      <c r="R29" s="1"/>
    </row>
    <row r="30" spans="1:18" x14ac:dyDescent="0.25">
      <c r="A30" s="3"/>
      <c r="B30" s="26"/>
      <c r="C30" s="3"/>
      <c r="D30" s="3"/>
      <c r="G30" s="3"/>
      <c r="H30" s="3"/>
      <c r="I30" s="3"/>
      <c r="J30" s="3"/>
      <c r="K30" s="3"/>
      <c r="R30" s="1"/>
    </row>
    <row r="31" spans="1:18" x14ac:dyDescent="0.25">
      <c r="A31" s="3"/>
      <c r="B31" s="26"/>
      <c r="C31" s="3"/>
      <c r="D31" s="3"/>
      <c r="G31" s="3"/>
      <c r="H31" s="3"/>
      <c r="I31" s="3"/>
      <c r="J31" s="3"/>
      <c r="K31" s="3"/>
      <c r="R31" s="1"/>
    </row>
    <row r="32" spans="1:18" x14ac:dyDescent="0.25">
      <c r="A32" s="3"/>
      <c r="B32" s="26"/>
      <c r="C32" s="3"/>
      <c r="D32" s="3"/>
      <c r="G32" s="3"/>
      <c r="H32" s="3"/>
      <c r="I32" s="3"/>
      <c r="J32" s="3"/>
      <c r="K32" s="3"/>
      <c r="R32" s="1"/>
    </row>
    <row r="33" spans="1:17" x14ac:dyDescent="0.25">
      <c r="A33" s="3"/>
      <c r="B33" s="26"/>
      <c r="C33" s="3"/>
      <c r="D33" s="3"/>
      <c r="G33" s="3"/>
      <c r="H33" s="3"/>
      <c r="I33" s="3"/>
      <c r="J33" s="3"/>
      <c r="K33" s="3"/>
    </row>
    <row r="34" spans="1:17" ht="21.6" customHeight="1" x14ac:dyDescent="0.25">
      <c r="A34" s="17"/>
      <c r="B34" s="17"/>
      <c r="C34" s="17"/>
      <c r="D34" s="17"/>
      <c r="E34" s="17"/>
      <c r="F34" s="17"/>
      <c r="G34" s="17"/>
      <c r="H34" s="17"/>
      <c r="I34" s="17"/>
      <c r="J34" s="3"/>
      <c r="K34" s="3"/>
    </row>
    <row r="35" spans="1:17" ht="56.1" customHeight="1" x14ac:dyDescent="0.25">
      <c r="A35" s="3"/>
      <c r="B35" s="3"/>
      <c r="C35" s="16"/>
      <c r="D35" s="3"/>
      <c r="G35" s="3"/>
      <c r="H35" s="3"/>
      <c r="I35" s="3"/>
      <c r="J35" s="3"/>
      <c r="K35" s="3"/>
      <c r="L35" s="16"/>
      <c r="M35" s="16"/>
      <c r="N35" s="16"/>
      <c r="O35" s="16"/>
      <c r="P35" s="16"/>
      <c r="Q35" s="16"/>
    </row>
    <row r="36" spans="1:17" ht="62.1" customHeight="1" x14ac:dyDescent="0.25">
      <c r="A36" s="3"/>
      <c r="B36" s="3"/>
      <c r="C36" s="3"/>
      <c r="I36" s="3"/>
    </row>
    <row r="38" spans="1:17" ht="20.25" x14ac:dyDescent="0.3">
      <c r="D38" s="13"/>
    </row>
    <row r="39" spans="1:17" ht="20.25" x14ac:dyDescent="0.3">
      <c r="D39" s="13"/>
    </row>
    <row r="42" spans="1:17" x14ac:dyDescent="0.25">
      <c r="D42" s="12"/>
    </row>
    <row r="43" spans="1:17" x14ac:dyDescent="0.25">
      <c r="D43" s="12"/>
    </row>
  </sheetData>
  <mergeCells count="1">
    <mergeCell ref="B16:C18"/>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1673-4A5E-4E6C-85C9-C8EF5A6C70A1}">
  <sheetPr codeName="Sheet27"/>
  <dimension ref="A1:Q58"/>
  <sheetViews>
    <sheetView view="pageBreakPreview" zoomScale="70" zoomScaleNormal="60" zoomScaleSheetLayoutView="70" workbookViewId="0">
      <selection activeCell="O22" sqref="O22"/>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c r="C4" s="3"/>
      <c r="F4" s="3"/>
      <c r="G4" s="3"/>
      <c r="H4" s="3"/>
      <c r="I4" s="3"/>
      <c r="J4" s="3"/>
    </row>
    <row r="5" spans="1:10" x14ac:dyDescent="0.25">
      <c r="A5" s="3"/>
      <c r="B5" s="3"/>
      <c r="C5" s="3"/>
      <c r="F5" s="3"/>
      <c r="G5" s="3"/>
      <c r="H5" s="3"/>
      <c r="I5" s="3"/>
      <c r="J5" s="3"/>
    </row>
    <row r="6" spans="1:10" x14ac:dyDescent="0.25">
      <c r="A6" s="3"/>
      <c r="B6" s="3"/>
      <c r="C6" s="3"/>
      <c r="F6" s="3"/>
      <c r="G6" s="3"/>
      <c r="H6" s="3"/>
      <c r="I6" s="3"/>
      <c r="J6" s="3"/>
    </row>
    <row r="7" spans="1:10" x14ac:dyDescent="0.25">
      <c r="A7" s="3"/>
      <c r="B7" s="19"/>
      <c r="C7" s="3"/>
      <c r="F7" s="3"/>
      <c r="G7" s="3"/>
      <c r="H7" s="3"/>
      <c r="I7" s="3"/>
      <c r="J7" s="3"/>
    </row>
    <row r="8" spans="1:10" x14ac:dyDescent="0.25">
      <c r="A8" s="3"/>
      <c r="B8" s="3"/>
      <c r="C8" s="3"/>
      <c r="F8" s="3"/>
      <c r="G8" s="3"/>
      <c r="H8" s="3"/>
      <c r="I8" s="3"/>
      <c r="J8" s="3"/>
    </row>
    <row r="9" spans="1:10" ht="62.45" customHeight="1" x14ac:dyDescent="0.25">
      <c r="A9" s="3"/>
      <c r="B9" s="36"/>
      <c r="C9" s="36"/>
      <c r="D9" s="36"/>
      <c r="E9" s="36"/>
      <c r="F9" s="36"/>
      <c r="G9" s="36"/>
      <c r="H9" s="3"/>
      <c r="I9" s="3"/>
      <c r="J9" s="3"/>
    </row>
    <row r="10" spans="1:10" ht="25.5" customHeight="1" x14ac:dyDescent="0.25">
      <c r="A10" s="3"/>
      <c r="B10" s="37"/>
      <c r="C10" s="37"/>
      <c r="D10" s="38"/>
      <c r="E10" s="38"/>
      <c r="F10" s="39"/>
      <c r="G10" s="37"/>
      <c r="H10" s="3"/>
      <c r="I10" s="3"/>
      <c r="J10" s="3"/>
    </row>
    <row r="11" spans="1:10" x14ac:dyDescent="0.25">
      <c r="A11" s="3"/>
      <c r="B11" s="26"/>
      <c r="C11" s="3"/>
      <c r="F11" s="3"/>
      <c r="G11" s="3"/>
      <c r="H11" s="3"/>
      <c r="I11" s="3"/>
      <c r="J11" s="3"/>
    </row>
    <row r="12" spans="1:10" x14ac:dyDescent="0.25">
      <c r="A12" s="3"/>
      <c r="B12" s="25"/>
      <c r="C12" s="3"/>
      <c r="F12" s="3"/>
      <c r="G12" s="3"/>
      <c r="H12" s="3"/>
      <c r="I12" s="3"/>
      <c r="J12" s="3"/>
    </row>
    <row r="13" spans="1:10" ht="15" customHeight="1" x14ac:dyDescent="0.25">
      <c r="A13" s="3"/>
      <c r="B13" s="19"/>
      <c r="C13" s="3"/>
      <c r="F13" s="3"/>
      <c r="G13" s="3"/>
      <c r="H13" s="3"/>
      <c r="I13" s="3"/>
      <c r="J13" s="3"/>
    </row>
    <row r="14" spans="1:10" ht="15" customHeight="1" x14ac:dyDescent="0.25">
      <c r="A14" s="3"/>
      <c r="B14" s="3"/>
      <c r="C14" s="3"/>
      <c r="F14" s="3"/>
      <c r="G14" s="3"/>
      <c r="H14" s="3"/>
      <c r="I14" s="3"/>
      <c r="J14" s="3"/>
    </row>
    <row r="15" spans="1:10" ht="15" customHeight="1" x14ac:dyDescent="0.25">
      <c r="A15" s="3"/>
      <c r="B15" s="3"/>
      <c r="C15" s="3"/>
      <c r="F15" s="3"/>
      <c r="G15" s="3"/>
      <c r="H15" s="3"/>
      <c r="I15" s="3"/>
      <c r="J15" s="3"/>
    </row>
    <row r="16" spans="1:10" ht="15" customHeight="1" x14ac:dyDescent="0.25">
      <c r="A16" s="3"/>
      <c r="B16" s="3"/>
      <c r="C16" s="3"/>
      <c r="F16" s="3"/>
      <c r="G16" s="3"/>
      <c r="H16" s="3"/>
      <c r="I16" s="3"/>
      <c r="J16" s="3"/>
    </row>
    <row r="17" spans="1:17" x14ac:dyDescent="0.25">
      <c r="A17" s="3"/>
      <c r="B17" s="3"/>
      <c r="C17" s="3"/>
      <c r="F17" s="3"/>
      <c r="G17" s="3"/>
      <c r="H17" s="3"/>
      <c r="I17" s="3"/>
      <c r="J17" s="3"/>
      <c r="Q17" s="1"/>
    </row>
    <row r="18" spans="1:17" x14ac:dyDescent="0.25">
      <c r="A18" s="3"/>
      <c r="B18" s="3"/>
      <c r="C18" s="3"/>
      <c r="F18" s="3"/>
      <c r="G18" s="3"/>
      <c r="H18" s="3"/>
      <c r="I18" s="3"/>
      <c r="J18" s="3"/>
      <c r="Q18" s="1"/>
    </row>
    <row r="19" spans="1:17" x14ac:dyDescent="0.25">
      <c r="A19" s="3"/>
      <c r="B19" s="3"/>
      <c r="C19" s="3"/>
      <c r="F19" s="3"/>
      <c r="G19" s="3"/>
      <c r="H19" s="3"/>
      <c r="I19" s="3"/>
      <c r="J19" s="3"/>
      <c r="Q19" s="1"/>
    </row>
    <row r="20" spans="1:17" x14ac:dyDescent="0.25">
      <c r="A20" s="3"/>
      <c r="B20" s="3"/>
      <c r="C20" s="3"/>
      <c r="F20" s="3"/>
      <c r="G20" s="3"/>
      <c r="H20" s="3"/>
      <c r="I20" s="3"/>
      <c r="J20" s="3"/>
      <c r="Q20" s="1"/>
    </row>
    <row r="21" spans="1:17" x14ac:dyDescent="0.25">
      <c r="A21" s="3"/>
      <c r="B21" s="3"/>
      <c r="C21" s="3"/>
      <c r="F21" s="3"/>
      <c r="G21" s="3"/>
      <c r="H21" s="3"/>
      <c r="I21" s="3"/>
      <c r="J21" s="3"/>
      <c r="Q21" s="1"/>
    </row>
    <row r="22" spans="1:17" x14ac:dyDescent="0.25">
      <c r="A22" s="3"/>
      <c r="B22" s="3"/>
      <c r="C22" s="3"/>
      <c r="F22" s="3"/>
      <c r="G22" s="3"/>
      <c r="H22" s="3"/>
      <c r="I22" s="3"/>
      <c r="J22" s="3"/>
      <c r="Q22" s="1"/>
    </row>
    <row r="23" spans="1:17" x14ac:dyDescent="0.25">
      <c r="A23" s="3"/>
      <c r="B23" s="3"/>
      <c r="C23" s="3"/>
      <c r="F23" s="3"/>
      <c r="G23" s="3"/>
      <c r="H23" s="3"/>
      <c r="I23" s="3"/>
      <c r="J23" s="3"/>
      <c r="Q23" s="1"/>
    </row>
    <row r="24" spans="1:17" x14ac:dyDescent="0.25">
      <c r="A24" s="3"/>
      <c r="B24" s="3"/>
      <c r="C24" s="3"/>
      <c r="F24" s="3"/>
      <c r="G24" s="3"/>
      <c r="H24" s="3"/>
      <c r="I24" s="3"/>
      <c r="J24" s="3"/>
      <c r="Q24" s="1"/>
    </row>
    <row r="25" spans="1:17" x14ac:dyDescent="0.25">
      <c r="A25" s="3"/>
      <c r="B25" s="3"/>
      <c r="C25" s="3"/>
      <c r="F25" s="3"/>
      <c r="G25" s="3"/>
      <c r="H25" s="3"/>
      <c r="I25" s="3"/>
      <c r="J25" s="3"/>
      <c r="Q25" s="1"/>
    </row>
    <row r="26" spans="1:17" x14ac:dyDescent="0.25">
      <c r="A26" s="3"/>
      <c r="B26" s="3"/>
      <c r="C26" s="3"/>
      <c r="F26" s="3"/>
      <c r="G26" s="3"/>
      <c r="H26" s="3"/>
      <c r="I26" s="3"/>
      <c r="J26" s="3"/>
      <c r="Q26" s="1"/>
    </row>
    <row r="27" spans="1:17" x14ac:dyDescent="0.25">
      <c r="A27" s="3"/>
      <c r="B27" s="3"/>
      <c r="C27" s="3"/>
      <c r="F27" s="3"/>
      <c r="G27" s="3"/>
      <c r="H27" s="3"/>
      <c r="I27" s="3"/>
      <c r="J27" s="3"/>
      <c r="Q27" s="1"/>
    </row>
    <row r="28" spans="1:17" x14ac:dyDescent="0.25">
      <c r="A28" s="3"/>
      <c r="B28" s="3"/>
      <c r="C28" s="3"/>
      <c r="F28" s="3"/>
      <c r="G28" s="3"/>
      <c r="H28" s="3"/>
      <c r="I28" s="3"/>
      <c r="J28" s="3"/>
      <c r="Q28" s="1"/>
    </row>
    <row r="29" spans="1:17" x14ac:dyDescent="0.25">
      <c r="A29" s="3"/>
      <c r="B29" s="3"/>
      <c r="C29" s="3"/>
      <c r="F29" s="3"/>
      <c r="G29" s="3"/>
      <c r="H29" s="3"/>
      <c r="I29" s="3"/>
      <c r="J29" s="3"/>
      <c r="Q29" s="1"/>
    </row>
    <row r="30" spans="1:17" x14ac:dyDescent="0.25">
      <c r="A30" s="3"/>
      <c r="B30" s="3"/>
      <c r="C30" s="3"/>
      <c r="F30" s="3"/>
      <c r="G30" s="3"/>
      <c r="H30" s="3"/>
      <c r="I30" s="3"/>
      <c r="J30" s="3"/>
      <c r="Q30" s="1"/>
    </row>
    <row r="31" spans="1:17" x14ac:dyDescent="0.25">
      <c r="A31" s="3"/>
      <c r="B31" s="26"/>
      <c r="C31" s="3"/>
      <c r="F31" s="3"/>
      <c r="G31" s="3"/>
      <c r="H31" s="3"/>
      <c r="I31" s="3"/>
      <c r="J31" s="3"/>
      <c r="Q31" s="1"/>
    </row>
    <row r="32" spans="1:17" x14ac:dyDescent="0.25">
      <c r="A32" s="3"/>
      <c r="B32" s="3"/>
      <c r="C32" s="3"/>
      <c r="F32" s="3"/>
      <c r="G32" s="3"/>
      <c r="H32" s="3"/>
      <c r="I32" s="3"/>
      <c r="J32" s="3"/>
      <c r="Q32" s="1"/>
    </row>
    <row r="33" spans="1:17" x14ac:dyDescent="0.25">
      <c r="A33" s="3"/>
      <c r="B33" s="27"/>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26"/>
      <c r="C47" s="3"/>
      <c r="F47" s="3"/>
      <c r="G47" s="3"/>
      <c r="H47" s="3"/>
      <c r="I47" s="3"/>
      <c r="J47" s="3"/>
      <c r="Q47" s="1"/>
    </row>
    <row r="48" spans="1:17" x14ac:dyDescent="0.25">
      <c r="A48" s="3"/>
      <c r="B48" s="26"/>
      <c r="C48" s="3"/>
      <c r="F48" s="3"/>
      <c r="G48" s="3"/>
      <c r="H48" s="3"/>
      <c r="I48" s="3"/>
      <c r="J48" s="3"/>
    </row>
    <row r="49" spans="1:16" ht="21.6" customHeight="1" x14ac:dyDescent="0.25">
      <c r="A49" s="17"/>
      <c r="B49" s="17"/>
      <c r="C49" s="17"/>
      <c r="D49" s="17"/>
      <c r="E49" s="17"/>
      <c r="F49" s="17"/>
      <c r="G49" s="17"/>
      <c r="H49" s="17"/>
      <c r="I49" s="3"/>
      <c r="J49" s="3"/>
    </row>
    <row r="50" spans="1:16" ht="56.1" customHeight="1" x14ac:dyDescent="0.25">
      <c r="A50" s="3"/>
      <c r="B50" s="16"/>
      <c r="C50" s="3"/>
      <c r="F50" s="3"/>
      <c r="G50" s="3"/>
      <c r="H50" s="3"/>
      <c r="I50" s="3"/>
      <c r="J50" s="3"/>
      <c r="K50" s="16"/>
      <c r="L50" s="16"/>
      <c r="M50" s="16"/>
      <c r="N50" s="16"/>
      <c r="O50" s="16"/>
      <c r="P50" s="16"/>
    </row>
    <row r="51" spans="1:16" ht="62.1" customHeight="1" x14ac:dyDescent="0.25">
      <c r="A51" s="3"/>
      <c r="B51" s="3"/>
      <c r="H51" s="3"/>
    </row>
    <row r="53" spans="1:16" ht="20.25" x14ac:dyDescent="0.3">
      <c r="C53" s="13"/>
    </row>
    <row r="54" spans="1:16" ht="20.25" x14ac:dyDescent="0.3">
      <c r="C54" s="13"/>
    </row>
    <row r="57" spans="1:16" x14ac:dyDescent="0.25">
      <c r="C57" s="12"/>
    </row>
    <row r="58" spans="1:16" x14ac:dyDescent="0.25">
      <c r="C58" s="12"/>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BEC9-BF53-4314-A919-49B6DDA0B713}">
  <sheetPr codeName="Sheet28"/>
  <dimension ref="A1:R63"/>
  <sheetViews>
    <sheetView view="pageBreakPreview" zoomScale="70" zoomScaleNormal="60" zoomScaleSheetLayoutView="70" workbookViewId="0">
      <selection activeCell="F36" sqref="F36"/>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c r="C53" s="14"/>
    </row>
    <row r="54" spans="1:18" x14ac:dyDescent="0.25">
      <c r="A54" s="17"/>
      <c r="B54" s="3"/>
      <c r="C54" s="15"/>
    </row>
    <row r="55" spans="1:18" ht="50.1" customHeight="1" x14ac:dyDescent="0.25">
      <c r="A55" s="18"/>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DF82-2C47-4451-A7B1-2E6889FC7057}">
  <sheetPr codeName="Sheet4"/>
  <dimension ref="A1:R68"/>
  <sheetViews>
    <sheetView view="pageBreakPreview" zoomScale="70" zoomScaleNormal="60" zoomScaleSheetLayoutView="70" workbookViewId="0">
      <selection activeCell="A2" sqref="A2"/>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C51" s="3"/>
      <c r="R51" s="1"/>
    </row>
    <row r="52" spans="1:18" x14ac:dyDescent="0.25">
      <c r="A52" s="3"/>
      <c r="B52" s="3"/>
      <c r="C52" s="3"/>
      <c r="R52" s="1"/>
    </row>
    <row r="53" spans="1:18" x14ac:dyDescent="0.25">
      <c r="A53" s="3"/>
      <c r="B53" s="3"/>
      <c r="C53" s="3"/>
      <c r="R53" s="1"/>
    </row>
    <row r="54" spans="1:18" x14ac:dyDescent="0.25">
      <c r="A54" s="3"/>
      <c r="B54" s="3"/>
      <c r="C54" s="3"/>
      <c r="R54" s="1"/>
    </row>
    <row r="55" spans="1:18" x14ac:dyDescent="0.25">
      <c r="A55" s="3"/>
      <c r="B55" s="3"/>
      <c r="C55" s="3"/>
      <c r="R55" s="1"/>
    </row>
    <row r="56" spans="1:18" x14ac:dyDescent="0.25">
      <c r="A56" s="3"/>
      <c r="B56" s="3"/>
      <c r="C56" s="3"/>
      <c r="R56" s="1"/>
    </row>
    <row r="57" spans="1:18" x14ac:dyDescent="0.25">
      <c r="A57" s="3"/>
      <c r="B57" s="3"/>
      <c r="C57" s="3"/>
      <c r="R57" s="1"/>
    </row>
    <row r="58" spans="1:18" x14ac:dyDescent="0.25">
      <c r="A58" s="3"/>
      <c r="B58" s="3"/>
      <c r="C58" s="3"/>
      <c r="R58" s="1"/>
    </row>
    <row r="59" spans="1:18" x14ac:dyDescent="0.25">
      <c r="A59" s="17"/>
      <c r="B59" s="3"/>
      <c r="C59" s="15"/>
    </row>
    <row r="60" spans="1:18" ht="50.1" customHeight="1" x14ac:dyDescent="0.25">
      <c r="A60" s="18"/>
      <c r="B60" s="3"/>
    </row>
    <row r="61" spans="1:18" ht="62.1" customHeight="1" x14ac:dyDescent="0.25">
      <c r="A61" s="3"/>
      <c r="B61" s="3"/>
    </row>
    <row r="63" spans="1:18" ht="20.25" x14ac:dyDescent="0.3">
      <c r="C63" s="13"/>
    </row>
    <row r="64" spans="1:18"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34FA-C691-4768-ABBB-4CE0A7DB1271}">
  <sheetPr codeName="Sheet1"/>
  <dimension ref="A1:R68"/>
  <sheetViews>
    <sheetView view="pageBreakPreview" zoomScale="70" zoomScaleNormal="60" zoomScaleSheetLayoutView="70" workbookViewId="0">
      <selection activeCell="H10" sqref="H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3"/>
      <c r="B1" s="3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79</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0</v>
      </c>
      <c r="C10" s="20">
        <v>6233.6845726969996</v>
      </c>
      <c r="D10" s="24">
        <v>6500</v>
      </c>
      <c r="E10" s="23">
        <v>26</v>
      </c>
      <c r="F10" s="23">
        <v>2782.7449999999999</v>
      </c>
      <c r="G10" s="23">
        <v>107.02865384615301</v>
      </c>
      <c r="H10" s="21" t="s">
        <v>116</v>
      </c>
      <c r="I10" s="3"/>
      <c r="J10" s="3"/>
      <c r="K10" s="3"/>
    </row>
    <row r="11" spans="1:11" x14ac:dyDescent="0.25">
      <c r="A11" s="3"/>
      <c r="B11" s="26" t="s">
        <v>85</v>
      </c>
      <c r="D11" s="3"/>
      <c r="G11" s="3"/>
      <c r="H11" s="3"/>
      <c r="I11" s="3"/>
      <c r="J11" s="3"/>
      <c r="K11" s="3"/>
    </row>
    <row r="12" spans="1:11" x14ac:dyDescent="0.25">
      <c r="A12" s="3"/>
      <c r="B12" s="3"/>
      <c r="C12" s="25"/>
      <c r="D12" s="3"/>
      <c r="G12" s="3"/>
      <c r="H12" s="3"/>
      <c r="I12" s="3"/>
      <c r="J12" s="3"/>
      <c r="K12" s="3"/>
    </row>
    <row r="13" spans="1:11" ht="15" customHeight="1" x14ac:dyDescent="0.25">
      <c r="A13" s="3"/>
      <c r="B13" s="19" t="s">
        <v>58</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86</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86</v>
      </c>
      <c r="C56" s="3"/>
      <c r="D56" s="3"/>
      <c r="G56" s="3"/>
      <c r="H56" s="3"/>
      <c r="I56" s="3"/>
      <c r="J56" s="3"/>
      <c r="K56" s="3"/>
      <c r="R56" s="1"/>
    </row>
    <row r="57" spans="1:18" x14ac:dyDescent="0.25">
      <c r="A57" s="3"/>
      <c r="B57" s="26" t="s">
        <v>70</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85D3-D7B3-4A7C-8A55-6125D9F22C5B}">
  <sheetPr codeName="Sheet5"/>
  <dimension ref="A1:R68"/>
  <sheetViews>
    <sheetView view="pageBreakPreview" zoomScale="70" zoomScaleNormal="60" zoomScaleSheetLayoutView="70" workbookViewId="0">
      <selection activeCell="U39" sqref="U3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45</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6</v>
      </c>
      <c r="C10" s="20">
        <v>4649.5106331111801</v>
      </c>
      <c r="D10" s="24">
        <v>5000</v>
      </c>
      <c r="E10" s="23">
        <v>25</v>
      </c>
      <c r="F10" s="23">
        <v>1210.4000000000001</v>
      </c>
      <c r="G10" s="23">
        <v>48.415999999999997</v>
      </c>
      <c r="H10" s="30" t="s">
        <v>117</v>
      </c>
      <c r="I10" s="3"/>
      <c r="J10" s="3"/>
      <c r="K10" s="3"/>
    </row>
    <row r="11" spans="1:11" ht="25.5" customHeight="1" x14ac:dyDescent="0.25">
      <c r="A11" s="3"/>
      <c r="B11" s="31" t="s">
        <v>7</v>
      </c>
      <c r="C11" s="20">
        <v>579.04278135229697</v>
      </c>
      <c r="D11" s="24">
        <v>600</v>
      </c>
      <c r="E11" s="23">
        <v>7</v>
      </c>
      <c r="F11" s="23">
        <v>1043.4000000000001</v>
      </c>
      <c r="G11" s="23">
        <v>149.057142857142</v>
      </c>
      <c r="H11" s="30">
        <v>600</v>
      </c>
      <c r="I11" s="3"/>
      <c r="J11" s="3"/>
      <c r="K11" s="3"/>
    </row>
    <row r="12" spans="1:11" x14ac:dyDescent="0.25">
      <c r="A12" s="3"/>
      <c r="B12" s="26" t="s">
        <v>95</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ht="15" customHeight="1" x14ac:dyDescent="0.25">
      <c r="A25" s="3"/>
      <c r="B25" s="3"/>
      <c r="C25" s="3"/>
      <c r="D25" s="3"/>
      <c r="G25" s="3"/>
      <c r="H25" s="3"/>
      <c r="I25" s="3"/>
      <c r="J25" s="3"/>
      <c r="K25" s="3"/>
    </row>
    <row r="26" spans="1:18" ht="15" customHeight="1" x14ac:dyDescent="0.25">
      <c r="A26" s="3"/>
      <c r="B26" s="3"/>
      <c r="C26" s="3"/>
      <c r="D26" s="3"/>
      <c r="G26" s="3"/>
      <c r="H26" s="3"/>
      <c r="I26" s="3"/>
      <c r="J26" s="3"/>
      <c r="K26" s="3"/>
    </row>
    <row r="27" spans="1:18" ht="15" customHeight="1" x14ac:dyDescent="0.25">
      <c r="A27" s="3"/>
      <c r="B27" s="3"/>
      <c r="C27" s="3"/>
      <c r="D27" s="3"/>
      <c r="G27" s="3"/>
      <c r="H27" s="3"/>
      <c r="I27" s="3"/>
      <c r="J27" s="3"/>
      <c r="K27" s="3"/>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40" t="s">
        <v>6</v>
      </c>
      <c r="C42" s="3"/>
      <c r="D42" s="3"/>
      <c r="E42" s="40" t="s">
        <v>7</v>
      </c>
      <c r="G42" s="3"/>
      <c r="H42" s="3"/>
      <c r="I42" s="3"/>
      <c r="J42" s="3"/>
      <c r="K42" s="3"/>
      <c r="R42" s="1"/>
    </row>
    <row r="43" spans="1:18" x14ac:dyDescent="0.25">
      <c r="A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88</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6F3F-BFB4-4176-BDD0-D0B8544BA898}">
  <sheetPr codeName="Sheet6"/>
  <dimension ref="A1:R68"/>
  <sheetViews>
    <sheetView view="pageBreakPreview" zoomScale="70" zoomScaleNormal="60" zoomScaleSheetLayoutView="70" workbookViewId="0">
      <selection activeCell="Q38" sqref="Q38"/>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8</v>
      </c>
      <c r="C10" s="20">
        <v>5502.9804191675603</v>
      </c>
      <c r="D10" s="24">
        <v>5850</v>
      </c>
      <c r="E10" s="23">
        <v>67</v>
      </c>
      <c r="F10" s="23">
        <v>2018.4</v>
      </c>
      <c r="G10" s="23">
        <v>30.125373134328299</v>
      </c>
      <c r="H10" s="21" t="s">
        <v>118</v>
      </c>
      <c r="I10" s="3"/>
      <c r="J10" s="3"/>
      <c r="K10" s="3"/>
    </row>
    <row r="11" spans="1:11" ht="25.5" customHeight="1" x14ac:dyDescent="0.25">
      <c r="A11" s="3"/>
      <c r="B11" s="31" t="s">
        <v>9</v>
      </c>
      <c r="C11" s="20">
        <v>646.26144455747703</v>
      </c>
      <c r="D11" s="24">
        <v>675</v>
      </c>
      <c r="E11" s="23">
        <v>15</v>
      </c>
      <c r="F11" s="23">
        <v>1326.4</v>
      </c>
      <c r="G11" s="23">
        <v>88.426666666666605</v>
      </c>
      <c r="H11" s="21">
        <v>700</v>
      </c>
      <c r="I11" s="3"/>
      <c r="J11" s="3"/>
      <c r="K11" s="3"/>
    </row>
    <row r="12" spans="1:11" x14ac:dyDescent="0.25">
      <c r="A12" s="3"/>
      <c r="B12" s="26" t="s">
        <v>89</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87</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26"/>
      <c r="D40" s="3"/>
      <c r="G40" s="3"/>
      <c r="H40" s="3"/>
      <c r="I40" s="3"/>
      <c r="J40" s="3"/>
      <c r="K40" s="3"/>
      <c r="R40" s="1"/>
    </row>
    <row r="41" spans="1:18" x14ac:dyDescent="0.25">
      <c r="A41" s="3"/>
      <c r="B41" s="27" t="s">
        <v>124</v>
      </c>
      <c r="C41" s="26"/>
      <c r="D41" s="3"/>
      <c r="G41" s="3"/>
      <c r="H41" s="3"/>
      <c r="I41" s="3"/>
      <c r="J41" s="3"/>
      <c r="K41" s="3"/>
      <c r="R41" s="1"/>
    </row>
    <row r="42" spans="1:18" x14ac:dyDescent="0.25">
      <c r="A42" s="3"/>
      <c r="B42" s="27" t="s">
        <v>8</v>
      </c>
      <c r="C42" s="3"/>
      <c r="D42" s="3"/>
      <c r="E42" s="27" t="s">
        <v>9</v>
      </c>
      <c r="G42" s="3"/>
      <c r="H42" s="3"/>
      <c r="I42" s="3"/>
      <c r="J42" s="3"/>
      <c r="K42" s="3"/>
      <c r="R42" s="1"/>
    </row>
    <row r="43" spans="1:18" x14ac:dyDescent="0.25">
      <c r="A43" s="3"/>
      <c r="C43" s="3"/>
      <c r="D43" s="3"/>
      <c r="G43" s="3"/>
      <c r="H43" s="3"/>
      <c r="I43" s="3"/>
      <c r="J43" s="3"/>
      <c r="K43" s="3"/>
      <c r="R43" s="1"/>
    </row>
    <row r="44" spans="1:18" x14ac:dyDescent="0.25">
      <c r="A44" s="3"/>
      <c r="B44" s="27"/>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c r="R57" s="1"/>
    </row>
    <row r="58" spans="1:18" x14ac:dyDescent="0.25">
      <c r="A58" s="3"/>
      <c r="B58" s="3"/>
      <c r="C58" s="3"/>
      <c r="D58" s="3"/>
      <c r="G58" s="3"/>
      <c r="H58" s="3"/>
      <c r="I58" s="3"/>
      <c r="J58" s="3"/>
      <c r="K58" s="3"/>
      <c r="R58" s="1"/>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7090-5470-495D-9DBE-FCA0ABBEB606}">
  <sheetPr codeName="Sheet7"/>
  <dimension ref="A1:R68"/>
  <sheetViews>
    <sheetView view="pageBreakPreview" zoomScale="70" zoomScaleNormal="60" zoomScaleSheetLayoutView="70" workbookViewId="0">
      <selection activeCell="H10" sqref="H10"/>
    </sheetView>
  </sheetViews>
  <sheetFormatPr defaultRowHeight="15" x14ac:dyDescent="0.25"/>
  <cols>
    <col min="1" max="1" width="3.28515625" customWidth="1"/>
    <col min="2" max="2" width="27.85546875" customWidth="1"/>
    <col min="3" max="4" width="15.28515625" customWidth="1"/>
    <col min="5" max="5" width="15.28515625" style="3" customWidth="1"/>
    <col min="6" max="6" width="14.5703125" style="3" customWidth="1"/>
    <col min="7" max="7" width="14.85546875" customWidth="1"/>
    <col min="8"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41" t="s">
        <v>10</v>
      </c>
      <c r="C10" s="20">
        <v>4500</v>
      </c>
      <c r="D10" s="24">
        <v>4500</v>
      </c>
      <c r="E10" s="23">
        <v>1</v>
      </c>
      <c r="F10" s="23">
        <v>4</v>
      </c>
      <c r="G10" s="23">
        <v>4</v>
      </c>
      <c r="H10" s="21" t="s">
        <v>43</v>
      </c>
      <c r="I10" s="3"/>
      <c r="J10" s="3"/>
      <c r="K10" s="3"/>
    </row>
    <row r="11" spans="1:11" ht="25.5" customHeight="1" x14ac:dyDescent="0.25">
      <c r="A11" s="3"/>
      <c r="B11" s="41" t="s">
        <v>11</v>
      </c>
      <c r="C11" s="20">
        <v>500</v>
      </c>
      <c r="D11" s="24">
        <v>500</v>
      </c>
      <c r="E11" s="23">
        <v>1</v>
      </c>
      <c r="F11" s="23">
        <v>7.2</v>
      </c>
      <c r="G11" s="23">
        <v>7.2</v>
      </c>
      <c r="H11" s="21" t="s">
        <v>43</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3"/>
      <c r="C38" s="3"/>
      <c r="D38" s="3"/>
      <c r="G38" s="3"/>
      <c r="H38" s="3"/>
      <c r="I38" s="3"/>
      <c r="J38" s="3"/>
      <c r="K38" s="3"/>
      <c r="R38" s="1"/>
    </row>
    <row r="39" spans="1:18" x14ac:dyDescent="0.25">
      <c r="A39" s="3"/>
      <c r="B39" s="26" t="s">
        <v>90</v>
      </c>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C41" s="3"/>
      <c r="D41" s="3"/>
      <c r="G41" s="3"/>
      <c r="H41" s="3"/>
      <c r="I41" s="3"/>
      <c r="J41" s="3"/>
      <c r="K41" s="3"/>
      <c r="R41" s="1"/>
    </row>
    <row r="42" spans="1:18" x14ac:dyDescent="0.25">
      <c r="A42" s="3"/>
      <c r="B42" s="27" t="s">
        <v>10</v>
      </c>
      <c r="C42" s="3"/>
      <c r="D42" s="3"/>
      <c r="E42" s="27" t="s">
        <v>11</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90</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B4EE4-E9F7-459C-897E-C4D9F49F7B3D}">
  <sheetPr codeName="Sheet8"/>
  <dimension ref="A1:R68"/>
  <sheetViews>
    <sheetView view="pageBreakPreview" zoomScale="70" zoomScaleNormal="60" zoomScaleSheetLayoutView="70" workbookViewId="0">
      <selection activeCell="H10" sqref="H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47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12</v>
      </c>
      <c r="C10" s="20">
        <v>4064.5104119060302</v>
      </c>
      <c r="D10" s="24">
        <v>5000</v>
      </c>
      <c r="E10" s="23">
        <v>71</v>
      </c>
      <c r="F10" s="23">
        <v>6636</v>
      </c>
      <c r="G10" s="23">
        <v>93.464788732394297</v>
      </c>
      <c r="H10" s="21">
        <v>4000</v>
      </c>
      <c r="I10" s="3"/>
      <c r="J10" s="3"/>
      <c r="K10" s="3"/>
    </row>
    <row r="11" spans="1:11" ht="25.5" customHeight="1" x14ac:dyDescent="0.25">
      <c r="A11" s="3"/>
      <c r="B11" s="31" t="s">
        <v>13</v>
      </c>
      <c r="C11" s="20">
        <v>449.436801375752</v>
      </c>
      <c r="D11" s="24">
        <v>500</v>
      </c>
      <c r="E11" s="23">
        <v>20</v>
      </c>
      <c r="F11" s="23">
        <v>746.19999999999902</v>
      </c>
      <c r="G11" s="23">
        <v>37.309999999999903</v>
      </c>
      <c r="H11" s="21" t="s">
        <v>119</v>
      </c>
      <c r="I11" s="3"/>
      <c r="J11" s="3"/>
      <c r="K11" s="3"/>
    </row>
    <row r="12" spans="1:11" x14ac:dyDescent="0.25">
      <c r="A12" s="3"/>
      <c r="B12" s="26" t="s">
        <v>89</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tr">
        <f>'SA Murray'!B13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87</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124</v>
      </c>
      <c r="D41" s="3"/>
      <c r="G41" s="3"/>
      <c r="H41" s="3"/>
      <c r="I41" s="3"/>
      <c r="J41" s="3"/>
      <c r="K41" s="3"/>
      <c r="R41" s="1"/>
    </row>
    <row r="42" spans="1:18" x14ac:dyDescent="0.25">
      <c r="A42" s="3"/>
      <c r="B42" s="27" t="s">
        <v>12</v>
      </c>
      <c r="C42" s="27"/>
      <c r="D42" s="3"/>
      <c r="E42" s="27" t="s">
        <v>13</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8835-8CA2-4A20-9749-1AB1D1801A65}">
  <sheetPr codeName="Sheet9"/>
  <dimension ref="A1:R68"/>
  <sheetViews>
    <sheetView view="pageBreakPreview" zoomScale="70" zoomScaleNormal="60" zoomScaleSheetLayoutView="70" workbookViewId="0">
      <selection activeCell="G6" sqref="G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109</v>
      </c>
      <c r="D7" s="3"/>
      <c r="G7" s="3"/>
      <c r="H7" s="3"/>
      <c r="I7" s="3"/>
      <c r="J7" s="3"/>
      <c r="K7" s="3"/>
    </row>
    <row r="8" spans="1:11" x14ac:dyDescent="0.25">
      <c r="A8" s="3"/>
      <c r="B8" s="3"/>
      <c r="C8" s="3"/>
      <c r="D8" s="3"/>
      <c r="G8" s="3"/>
      <c r="H8" s="3"/>
      <c r="I8" s="3"/>
      <c r="J8" s="3"/>
      <c r="K8" s="3"/>
    </row>
    <row r="9" spans="1:11" ht="62.45" customHeight="1" x14ac:dyDescent="0.25">
      <c r="A9" s="3"/>
      <c r="B9" s="22" t="s">
        <v>44</v>
      </c>
      <c r="C9" s="22" t="s">
        <v>110</v>
      </c>
      <c r="D9" s="22" t="s">
        <v>111</v>
      </c>
      <c r="E9" s="22" t="s">
        <v>112</v>
      </c>
      <c r="F9" s="22" t="s">
        <v>113</v>
      </c>
      <c r="G9" s="22" t="s">
        <v>114</v>
      </c>
      <c r="H9" s="29" t="s">
        <v>115</v>
      </c>
      <c r="I9" s="3"/>
      <c r="J9" s="3"/>
      <c r="K9" s="3"/>
    </row>
    <row r="10" spans="1:11" ht="25.5" customHeight="1" x14ac:dyDescent="0.25">
      <c r="A10" s="3"/>
      <c r="B10" s="31" t="s">
        <v>14</v>
      </c>
      <c r="C10" s="20">
        <v>4000</v>
      </c>
      <c r="D10" s="24">
        <v>4000</v>
      </c>
      <c r="E10" s="23">
        <v>2</v>
      </c>
      <c r="F10" s="23">
        <v>22</v>
      </c>
      <c r="G10" s="23">
        <v>11</v>
      </c>
      <c r="H10" s="21">
        <v>3780</v>
      </c>
      <c r="I10" s="3"/>
      <c r="J10" s="3"/>
      <c r="K10" s="3"/>
    </row>
    <row r="11" spans="1:11" ht="25.5" customHeight="1" x14ac:dyDescent="0.25">
      <c r="A11" s="3"/>
      <c r="B11" s="31" t="s">
        <v>15</v>
      </c>
      <c r="C11" s="20" t="s">
        <v>43</v>
      </c>
      <c r="D11" s="24" t="s">
        <v>43</v>
      </c>
      <c r="E11" s="23" t="s">
        <v>43</v>
      </c>
      <c r="F11" s="23" t="s">
        <v>43</v>
      </c>
      <c r="G11" s="23" t="s">
        <v>43</v>
      </c>
      <c r="H11" s="21">
        <v>450</v>
      </c>
      <c r="I11" s="3"/>
      <c r="J11" s="3"/>
      <c r="K11" s="3"/>
    </row>
    <row r="12" spans="1:11" x14ac:dyDescent="0.25">
      <c r="A12" s="3"/>
      <c r="B12" s="26" t="s">
        <v>89</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1A Greater Goulburn '!B14</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87</v>
      </c>
      <c r="D38" s="3"/>
      <c r="G38" s="3"/>
      <c r="H38" s="3"/>
      <c r="I38" s="3"/>
      <c r="J38" s="3"/>
      <c r="K38" s="3"/>
      <c r="R38" s="1"/>
    </row>
    <row r="39" spans="1:18" x14ac:dyDescent="0.25">
      <c r="A39" s="3"/>
      <c r="B39" s="3"/>
      <c r="C39" s="3"/>
      <c r="D39" s="3"/>
      <c r="G39" s="3"/>
      <c r="H39" s="3"/>
      <c r="I39" s="3"/>
      <c r="J39" s="3"/>
      <c r="K39" s="3"/>
      <c r="R39" s="1"/>
    </row>
    <row r="40" spans="1:18" x14ac:dyDescent="0.25">
      <c r="A40" s="3"/>
      <c r="B40" s="27" t="s">
        <v>124</v>
      </c>
      <c r="D40" s="3"/>
      <c r="G40" s="3"/>
      <c r="H40" s="3"/>
      <c r="I40" s="3"/>
      <c r="J40" s="3"/>
      <c r="K40" s="3"/>
      <c r="R40" s="1"/>
    </row>
    <row r="41" spans="1:18" x14ac:dyDescent="0.25">
      <c r="A41" s="3"/>
      <c r="B41" s="27" t="s">
        <v>14</v>
      </c>
      <c r="C41" s="3"/>
      <c r="D41" s="3"/>
      <c r="E41" s="27" t="s">
        <v>15</v>
      </c>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87</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BA6DEE3B-0C39-4FA6-978F-57551BF00590}"/>
</file>

<file path=customXml/itemProps2.xml><?xml version="1.0" encoding="utf-8"?>
<ds:datastoreItem xmlns:ds="http://schemas.openxmlformats.org/officeDocument/2006/customXml" ds:itemID="{DE7D8AC7-9F31-4017-8DFA-842740F55E39}"/>
</file>

<file path=customXml/itemProps3.xml><?xml version="1.0" encoding="utf-8"?>
<ds:datastoreItem xmlns:ds="http://schemas.openxmlformats.org/officeDocument/2006/customXml" ds:itemID="{6785F62F-D6DB-425B-B18C-0E610E11B8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Kai Wakerman Powell</cp:lastModifiedBy>
  <cp:lastPrinted>2018-08-28T06:14:19Z</cp:lastPrinted>
  <dcterms:created xsi:type="dcterms:W3CDTF">2018-06-26T03:19:06Z</dcterms:created>
  <dcterms:modified xsi:type="dcterms:W3CDTF">2019-07-11T23:46:37Z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